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480" yWindow="132" windowWidth="9420" windowHeight="6288" tabRatio="624" firstSheet="2" activeTab="7"/>
  </bookViews>
  <sheets>
    <sheet name="SENATO 1" sheetId="8" r:id="rId1"/>
    <sheet name="SENATO 2" sheetId="12" r:id="rId2"/>
    <sheet name="SENATO 3" sheetId="13" r:id="rId3"/>
    <sheet name="SENATO 4" sheetId="14" r:id="rId4"/>
    <sheet name="SENATO 5" sheetId="15" r:id="rId5"/>
    <sheet name="SENATO 6" sheetId="16" r:id="rId6"/>
    <sheet name="SENATO 7" sheetId="17" r:id="rId7"/>
    <sheet name="SENATO PALIANO" sheetId="18" r:id="rId8"/>
  </sheets>
  <calcPr calcId="125725"/>
</workbook>
</file>

<file path=xl/calcChain.xml><?xml version="1.0" encoding="utf-8"?>
<calcChain xmlns="http://schemas.openxmlformats.org/spreadsheetml/2006/main">
  <c r="C28" i="18"/>
  <c r="C27"/>
  <c r="C26"/>
  <c r="C25"/>
  <c r="C24"/>
  <c r="C22"/>
  <c r="C18"/>
  <c r="C17"/>
  <c r="C13"/>
  <c r="C12"/>
  <c r="C11"/>
  <c r="C23"/>
  <c r="C10" l="1"/>
  <c r="D34"/>
  <c r="D33"/>
  <c r="A28" i="17" l="1"/>
  <c r="A27"/>
  <c r="A26"/>
  <c r="A25"/>
  <c r="A24"/>
  <c r="A23"/>
  <c r="A22"/>
  <c r="A18"/>
  <c r="A17"/>
  <c r="A13"/>
  <c r="A12"/>
  <c r="A11"/>
  <c r="A10"/>
  <c r="A28" i="16"/>
  <c r="A27"/>
  <c r="A26"/>
  <c r="A25"/>
  <c r="A24"/>
  <c r="A23"/>
  <c r="A22"/>
  <c r="A18"/>
  <c r="A17"/>
  <c r="A13"/>
  <c r="A12"/>
  <c r="A11"/>
  <c r="A10"/>
  <c r="A28" i="15"/>
  <c r="A27"/>
  <c r="A26"/>
  <c r="A25"/>
  <c r="A24"/>
  <c r="A23"/>
  <c r="A22"/>
  <c r="A18"/>
  <c r="A17"/>
  <c r="A13"/>
  <c r="A12"/>
  <c r="A11"/>
  <c r="A10"/>
  <c r="A28" i="14"/>
  <c r="A27"/>
  <c r="A26"/>
  <c r="A25"/>
  <c r="A24"/>
  <c r="A23"/>
  <c r="A22"/>
  <c r="A18"/>
  <c r="A17"/>
  <c r="A13"/>
  <c r="A12"/>
  <c r="A11"/>
  <c r="A10"/>
  <c r="A28" i="13"/>
  <c r="A27"/>
  <c r="A26"/>
  <c r="A25"/>
  <c r="A24"/>
  <c r="A23"/>
  <c r="A22"/>
  <c r="A18"/>
  <c r="A17"/>
  <c r="A13"/>
  <c r="A12"/>
  <c r="A11"/>
  <c r="A10"/>
  <c r="A28" i="12"/>
  <c r="A27"/>
  <c r="A26"/>
  <c r="A25"/>
  <c r="A24"/>
  <c r="A23"/>
  <c r="A22"/>
  <c r="A18"/>
  <c r="A17"/>
  <c r="A13"/>
  <c r="A12"/>
  <c r="A11"/>
  <c r="A10"/>
  <c r="A23" i="8"/>
  <c r="A24"/>
  <c r="A25"/>
  <c r="A26"/>
  <c r="A27"/>
  <c r="A28"/>
  <c r="A22"/>
  <c r="A18"/>
  <c r="A17"/>
  <c r="A13"/>
  <c r="A11"/>
  <c r="A12"/>
  <c r="A10"/>
  <c r="D40" i="18"/>
  <c r="D39"/>
  <c r="D35"/>
  <c r="E27"/>
  <c r="E28"/>
  <c r="E20"/>
  <c r="E21"/>
  <c r="E22"/>
  <c r="E23"/>
  <c r="E24"/>
  <c r="E25"/>
  <c r="E26"/>
  <c r="E11"/>
  <c r="E12"/>
  <c r="E13"/>
  <c r="E14"/>
  <c r="E15"/>
  <c r="E16"/>
  <c r="E17"/>
  <c r="E18"/>
  <c r="E19"/>
  <c r="E10"/>
  <c r="A28"/>
  <c r="C21"/>
  <c r="C20"/>
  <c r="C19"/>
  <c r="C16"/>
  <c r="C15"/>
  <c r="C14"/>
  <c r="D41" i="17"/>
  <c r="E29"/>
  <c r="C29"/>
  <c r="A29"/>
  <c r="D37" s="1"/>
  <c r="D41" i="16"/>
  <c r="E29"/>
  <c r="C29"/>
  <c r="D41" i="15"/>
  <c r="E29"/>
  <c r="C29"/>
  <c r="D41" i="14"/>
  <c r="E29"/>
  <c r="C29"/>
  <c r="D41" i="13"/>
  <c r="E29"/>
  <c r="C29"/>
  <c r="D41" i="12"/>
  <c r="E29"/>
  <c r="C29"/>
  <c r="D41" i="8"/>
  <c r="E29"/>
  <c r="C29"/>
  <c r="A29" i="15" l="1"/>
  <c r="D37" s="1"/>
  <c r="D43" s="1"/>
  <c r="A29" i="16"/>
  <c r="D37" s="1"/>
  <c r="D43" s="1"/>
  <c r="A29" i="14"/>
  <c r="D37" s="1"/>
  <c r="D43" s="1"/>
  <c r="A29" i="13"/>
  <c r="D37" s="1"/>
  <c r="D43" s="1"/>
  <c r="A29" i="12"/>
  <c r="D37" s="1"/>
  <c r="D43" s="1"/>
  <c r="A27" i="18"/>
  <c r="A17"/>
  <c r="D41"/>
  <c r="A12"/>
  <c r="A22"/>
  <c r="A24"/>
  <c r="A26"/>
  <c r="A13"/>
  <c r="E29"/>
  <c r="A18"/>
  <c r="A11"/>
  <c r="A23"/>
  <c r="A25"/>
  <c r="A10"/>
  <c r="C29"/>
  <c r="D43" i="17"/>
  <c r="A29" i="8"/>
  <c r="D37" s="1"/>
  <c r="D43" s="1"/>
  <c r="A29" i="18" l="1"/>
  <c r="D37" s="1"/>
  <c r="D43" s="1"/>
</calcChain>
</file>

<file path=xl/sharedStrings.xml><?xml version="1.0" encoding="utf-8"?>
<sst xmlns="http://schemas.openxmlformats.org/spreadsheetml/2006/main" count="464" uniqueCount="63">
  <si>
    <t>Totale</t>
  </si>
  <si>
    <t>TOTALE</t>
  </si>
  <si>
    <t>M</t>
  </si>
  <si>
    <t>F</t>
  </si>
  <si>
    <t>Voti Validi al candidato uninominale e/o ad una lista ad esso collegata</t>
  </si>
  <si>
    <t>Cognome e nome</t>
  </si>
  <si>
    <r>
      <t xml:space="preserve">Voti espressi al </t>
    </r>
    <r>
      <rPr>
        <b/>
        <u/>
        <sz val="8"/>
        <rFont val="Calibri"/>
        <family val="2"/>
      </rPr>
      <t>SOLO</t>
    </r>
    <r>
      <rPr>
        <sz val="8"/>
        <rFont val="Calibri"/>
        <family val="2"/>
      </rPr>
      <t xml:space="preserve"> </t>
    </r>
  </si>
  <si>
    <t>candidato uninominale</t>
  </si>
  <si>
    <t>Liste (Indicare le liste nella stessa sequenza in cui compaiono nel manifesto recante le candidature)</t>
  </si>
  <si>
    <t xml:space="preserve">VOTI VALIDI per l’unica/una delle liste collegate </t>
  </si>
  <si>
    <t>POTERE AL POPOLO</t>
  </si>
  <si>
    <t>SINISI FRANCESCO</t>
  </si>
  <si>
    <t>PARTITO REPUBBLICANO ITALIANO - ALA</t>
  </si>
  <si>
    <t>D’ANGELO ANNA</t>
  </si>
  <si>
    <t>LISTA DEL POPOLO PER LA COSTITUZIONE</t>
  </si>
  <si>
    <t>SPILABOTTE MARIA</t>
  </si>
  <si>
    <t>ITALIA EUROPA INSIEME</t>
  </si>
  <si>
    <t>PARTITO DEMOCRATICO</t>
  </si>
  <si>
    <t>CIVICA POPOLARE LORENZIN</t>
  </si>
  <si>
    <t>+ EUROPA</t>
  </si>
  <si>
    <t>ZARATTI LINDA</t>
  </si>
  <si>
    <t>CASAPOUND ITALIA</t>
  </si>
  <si>
    <t>RUSPANDINI MASSIMO</t>
  </si>
  <si>
    <t>FORZA ITALIA</t>
  </si>
  <si>
    <t>FRATELLI D’ITALIA CON GIORGIA MELONI</t>
  </si>
  <si>
    <t>LEGA</t>
  </si>
  <si>
    <t>NOI CON L’ITALIA - UDC</t>
  </si>
  <si>
    <t>SPERATI ANTONELLA</t>
  </si>
  <si>
    <t>ITALIA AGLI ITALIANI</t>
  </si>
  <si>
    <t>FERRI GERARDI ROCCO</t>
  </si>
  <si>
    <t>PARTITO COMUNISTA</t>
  </si>
  <si>
    <t>OMERO CARMELA</t>
  </si>
  <si>
    <t>DEMOCRAZIA CRISTIANA</t>
  </si>
  <si>
    <t>MARROCCO GIUSEPPE</t>
  </si>
  <si>
    <t>MOVIMENTO 5 STELLE</t>
  </si>
  <si>
    <t>LA VERGA FRANCESCA ANTONINA</t>
  </si>
  <si>
    <t>IL POPOLO DELLA FAMIGLIA</t>
  </si>
  <si>
    <t>SALVUCCI DANILO</t>
  </si>
  <si>
    <t>LIBERI E UGUALI</t>
  </si>
  <si>
    <t>SORGE LUIGI</t>
  </si>
  <si>
    <t>PER UNA SINISTRA RIVOLUZIONARIA</t>
  </si>
  <si>
    <t>B</t>
  </si>
  <si>
    <t>C</t>
  </si>
  <si>
    <t>A=B+C</t>
  </si>
  <si>
    <t>GUGLIELMO MADDE'</t>
  </si>
  <si>
    <t>SCHEDE BIANCHE</t>
  </si>
  <si>
    <t>SCHEDE NULLE</t>
  </si>
  <si>
    <t>SCHEDE CONTESTATE E NON ATTRIBUITE</t>
  </si>
  <si>
    <t>D</t>
  </si>
  <si>
    <t>E</t>
  </si>
  <si>
    <t>TOTALE G=A+D+E+F</t>
  </si>
  <si>
    <t>G*</t>
  </si>
  <si>
    <t>VOTANTI</t>
  </si>
  <si>
    <t>H</t>
  </si>
  <si>
    <t>CONTROLLO  G*-H=0</t>
  </si>
  <si>
    <t>SENATO DELLA REPUBBLICA SEGGIO 1</t>
  </si>
  <si>
    <t>SENATO DELLA REPUBBLICA SEGGIO 2</t>
  </si>
  <si>
    <t>SENATO DELLA REPUBBLICA SEGGIO 3</t>
  </si>
  <si>
    <t>SENATO DELLA REPUBBLICA SEGGIO 4</t>
  </si>
  <si>
    <t>SENATO DELLA REPUBBLICA SEGGIO 6</t>
  </si>
  <si>
    <t>SENATO DELLA REPUBBLICA SEGGIO 5</t>
  </si>
  <si>
    <t>SENATO DELLA REPUBBLICA SEGGIO DEL 04/03/2018 Comune di Paliano Collegio Uninominale 07 -Frosinone Collegio Plurinominale Lazio 3</t>
  </si>
  <si>
    <t>SENATO DELLA REPUBBLICA SEGGIO 7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</si>
</sst>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sz val="8"/>
      <name val="Calibri"/>
      <family val="2"/>
    </font>
    <font>
      <b/>
      <u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0" xfId="0" applyFont="1" applyBorder="1" applyAlignment="1"/>
    <xf numFmtId="0" fontId="0" fillId="0" borderId="21" xfId="0" applyBorder="1" applyAlignment="1"/>
    <xf numFmtId="0" fontId="1" fillId="0" borderId="4" xfId="0" applyFont="1" applyBorder="1" applyAlignment="1"/>
    <xf numFmtId="0" fontId="0" fillId="0" borderId="1" xfId="0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0" fontId="0" fillId="0" borderId="0" xfId="0" applyBorder="1" applyAlignment="1"/>
    <xf numFmtId="0" fontId="8" fillId="0" borderId="9" xfId="0" applyFont="1" applyFill="1" applyBorder="1" applyAlignment="1"/>
    <xf numFmtId="0" fontId="8" fillId="0" borderId="10" xfId="0" applyFont="1" applyFill="1" applyBorder="1" applyAlignment="1"/>
    <xf numFmtId="0" fontId="9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opLeftCell="A22" zoomScale="105" zoomScaleNormal="105" workbookViewId="0">
      <selection activeCell="G35" sqref="G35"/>
    </sheetView>
  </sheetViews>
  <sheetFormatPr defaultRowHeight="13.2"/>
  <cols>
    <col min="1" max="1" width="10.109375" bestFit="1" customWidth="1"/>
    <col min="2" max="2" width="27.88671875" customWidth="1"/>
    <col min="4" max="4" width="32.33203125" customWidth="1"/>
  </cols>
  <sheetData>
    <row r="1" spans="1:5" ht="13.8" thickBot="1"/>
    <row r="2" spans="1:5">
      <c r="A2" s="54" t="s">
        <v>55</v>
      </c>
      <c r="B2" s="64"/>
      <c r="C2" s="64"/>
      <c r="D2" s="64"/>
      <c r="E2" s="55"/>
    </row>
    <row r="3" spans="1:5">
      <c r="A3" s="65"/>
      <c r="B3" s="66"/>
      <c r="C3" s="66"/>
      <c r="D3" s="66"/>
      <c r="E3" s="67"/>
    </row>
    <row r="4" spans="1:5" ht="13.8" thickBot="1">
      <c r="A4" s="56"/>
      <c r="B4" s="68"/>
      <c r="C4" s="68"/>
      <c r="D4" s="68"/>
      <c r="E4" s="57"/>
    </row>
    <row r="5" spans="1:5">
      <c r="A5" s="3"/>
      <c r="B5" s="2"/>
      <c r="C5" s="2"/>
      <c r="D5" s="2"/>
      <c r="E5" s="2"/>
    </row>
    <row r="6" spans="1:5" ht="13.8" thickBot="1"/>
    <row r="7" spans="1:5" ht="20.399999999999999">
      <c r="A7" s="38" t="s">
        <v>4</v>
      </c>
      <c r="B7" s="38" t="s">
        <v>5</v>
      </c>
      <c r="C7" s="4" t="s">
        <v>6</v>
      </c>
      <c r="D7" s="38" t="s">
        <v>8</v>
      </c>
      <c r="E7" s="38" t="s">
        <v>9</v>
      </c>
    </row>
    <row r="8" spans="1:5" ht="20.399999999999999">
      <c r="A8" s="39"/>
      <c r="B8" s="45"/>
      <c r="C8" s="5" t="s">
        <v>7</v>
      </c>
      <c r="D8" s="39"/>
      <c r="E8" s="39"/>
    </row>
    <row r="9" spans="1:5" ht="13.8" thickBot="1">
      <c r="A9" s="40"/>
      <c r="B9" s="46"/>
      <c r="C9" s="6"/>
      <c r="D9" s="40"/>
      <c r="E9" s="40"/>
    </row>
    <row r="10" spans="1:5" ht="14.4" thickBot="1">
      <c r="A10" s="35">
        <f>C10+E10</f>
        <v>11</v>
      </c>
      <c r="B10" s="10" t="s">
        <v>44</v>
      </c>
      <c r="C10" s="11">
        <v>0</v>
      </c>
      <c r="D10" s="12" t="s">
        <v>10</v>
      </c>
      <c r="E10" s="13">
        <v>11</v>
      </c>
    </row>
    <row r="11" spans="1:5" ht="15" customHeight="1" thickBot="1">
      <c r="A11" s="35">
        <f t="shared" ref="A11:A12" si="0">C11+E11</f>
        <v>1</v>
      </c>
      <c r="B11" s="10" t="s">
        <v>11</v>
      </c>
      <c r="C11" s="11">
        <v>0</v>
      </c>
      <c r="D11" s="12" t="s">
        <v>12</v>
      </c>
      <c r="E11" s="13">
        <v>1</v>
      </c>
    </row>
    <row r="12" spans="1:5" ht="15.6" customHeight="1" thickBot="1">
      <c r="A12" s="35">
        <f t="shared" si="0"/>
        <v>0</v>
      </c>
      <c r="B12" s="10" t="s">
        <v>13</v>
      </c>
      <c r="C12" s="11">
        <v>0</v>
      </c>
      <c r="D12" s="12" t="s">
        <v>14</v>
      </c>
      <c r="E12" s="13">
        <v>0</v>
      </c>
    </row>
    <row r="13" spans="1:5" ht="14.4" thickBot="1">
      <c r="A13" s="78">
        <f>C13+E13+E14+E15+E16</f>
        <v>198</v>
      </c>
      <c r="B13" s="80" t="s">
        <v>15</v>
      </c>
      <c r="C13" s="83">
        <v>2</v>
      </c>
      <c r="D13" s="12" t="s">
        <v>16</v>
      </c>
      <c r="E13" s="13">
        <v>3</v>
      </c>
    </row>
    <row r="14" spans="1:5" ht="14.4" thickBot="1">
      <c r="A14" s="79"/>
      <c r="B14" s="81"/>
      <c r="C14" s="84"/>
      <c r="D14" s="12" t="s">
        <v>17</v>
      </c>
      <c r="E14" s="13">
        <v>183</v>
      </c>
    </row>
    <row r="15" spans="1:5" ht="14.4" thickBot="1">
      <c r="A15" s="79"/>
      <c r="B15" s="81"/>
      <c r="C15" s="84"/>
      <c r="D15" s="12" t="s">
        <v>18</v>
      </c>
      <c r="E15" s="13">
        <v>4</v>
      </c>
    </row>
    <row r="16" spans="1:5" ht="14.4" thickBot="1">
      <c r="A16" s="42"/>
      <c r="B16" s="82"/>
      <c r="C16" s="85"/>
      <c r="D16" s="12" t="s">
        <v>19</v>
      </c>
      <c r="E16" s="13">
        <v>6</v>
      </c>
    </row>
    <row r="17" spans="1:5" ht="14.4" thickBot="1">
      <c r="A17" s="36">
        <f>C17+E17</f>
        <v>7</v>
      </c>
      <c r="B17" s="12" t="s">
        <v>20</v>
      </c>
      <c r="C17" s="11">
        <v>0</v>
      </c>
      <c r="D17" s="12" t="s">
        <v>21</v>
      </c>
      <c r="E17" s="13">
        <v>7</v>
      </c>
    </row>
    <row r="18" spans="1:5" ht="14.4" thickBot="1">
      <c r="A18" s="41">
        <f>C18+E18+E19+E20+E21</f>
        <v>185</v>
      </c>
      <c r="B18" s="80" t="s">
        <v>22</v>
      </c>
      <c r="C18" s="83">
        <v>3</v>
      </c>
      <c r="D18" s="12" t="s">
        <v>23</v>
      </c>
      <c r="E18" s="13">
        <v>63</v>
      </c>
    </row>
    <row r="19" spans="1:5" ht="28.2" thickBot="1">
      <c r="A19" s="79"/>
      <c r="B19" s="81"/>
      <c r="C19" s="84"/>
      <c r="D19" s="12" t="s">
        <v>24</v>
      </c>
      <c r="E19" s="13">
        <v>34</v>
      </c>
    </row>
    <row r="20" spans="1:5" ht="14.4" thickBot="1">
      <c r="A20" s="79"/>
      <c r="B20" s="81"/>
      <c r="C20" s="84"/>
      <c r="D20" s="12" t="s">
        <v>25</v>
      </c>
      <c r="E20" s="13">
        <v>83</v>
      </c>
    </row>
    <row r="21" spans="1:5" ht="14.4" thickBot="1">
      <c r="A21" s="42"/>
      <c r="B21" s="82"/>
      <c r="C21" s="85"/>
      <c r="D21" s="12" t="s">
        <v>26</v>
      </c>
      <c r="E21" s="13">
        <v>2</v>
      </c>
    </row>
    <row r="22" spans="1:5" ht="14.4" thickBot="1">
      <c r="A22" s="36">
        <f>C22+E22</f>
        <v>2</v>
      </c>
      <c r="B22" s="12" t="s">
        <v>27</v>
      </c>
      <c r="C22" s="11">
        <v>0</v>
      </c>
      <c r="D22" s="12" t="s">
        <v>28</v>
      </c>
      <c r="E22" s="13">
        <v>2</v>
      </c>
    </row>
    <row r="23" spans="1:5" ht="14.4" thickBot="1">
      <c r="A23" s="36">
        <f t="shared" ref="A23:A28" si="1">C23+E23</f>
        <v>12</v>
      </c>
      <c r="B23" s="12" t="s">
        <v>29</v>
      </c>
      <c r="C23" s="12">
        <v>0</v>
      </c>
      <c r="D23" s="12" t="s">
        <v>30</v>
      </c>
      <c r="E23" s="12">
        <v>12</v>
      </c>
    </row>
    <row r="24" spans="1:5" ht="14.4" thickBot="1">
      <c r="A24" s="36">
        <f t="shared" si="1"/>
        <v>0</v>
      </c>
      <c r="B24" s="12" t="s">
        <v>31</v>
      </c>
      <c r="C24" s="12">
        <v>0</v>
      </c>
      <c r="D24" s="12" t="s">
        <v>32</v>
      </c>
      <c r="E24" s="12">
        <v>0</v>
      </c>
    </row>
    <row r="25" spans="1:5" ht="14.4" thickBot="1">
      <c r="A25" s="36">
        <f t="shared" si="1"/>
        <v>199</v>
      </c>
      <c r="B25" s="12" t="s">
        <v>33</v>
      </c>
      <c r="C25" s="12">
        <v>1</v>
      </c>
      <c r="D25" s="12" t="s">
        <v>34</v>
      </c>
      <c r="E25" s="12">
        <v>198</v>
      </c>
    </row>
    <row r="26" spans="1:5" ht="28.2" thickBot="1">
      <c r="A26" s="36">
        <f t="shared" si="1"/>
        <v>3</v>
      </c>
      <c r="B26" s="12" t="s">
        <v>35</v>
      </c>
      <c r="C26" s="12">
        <v>0</v>
      </c>
      <c r="D26" s="12" t="s">
        <v>36</v>
      </c>
      <c r="E26" s="12">
        <v>3</v>
      </c>
    </row>
    <row r="27" spans="1:5" ht="14.4" thickBot="1">
      <c r="A27" s="36">
        <f t="shared" si="1"/>
        <v>15</v>
      </c>
      <c r="B27" s="12" t="s">
        <v>37</v>
      </c>
      <c r="C27" s="12">
        <v>0</v>
      </c>
      <c r="D27" s="12" t="s">
        <v>38</v>
      </c>
      <c r="E27" s="12">
        <v>15</v>
      </c>
    </row>
    <row r="28" spans="1:5" ht="21" customHeight="1" thickBot="1">
      <c r="A28" s="36">
        <f t="shared" si="1"/>
        <v>2</v>
      </c>
      <c r="B28" s="12" t="s">
        <v>39</v>
      </c>
      <c r="C28" s="12">
        <v>0</v>
      </c>
      <c r="D28" s="12" t="s">
        <v>40</v>
      </c>
      <c r="E28" s="12">
        <v>2</v>
      </c>
    </row>
    <row r="29" spans="1:5">
      <c r="A29" s="41">
        <f>SUM(A10:A28)</f>
        <v>635</v>
      </c>
      <c r="B29" s="47" t="s">
        <v>0</v>
      </c>
      <c r="C29" s="41">
        <f>SUM(C10:C28)</f>
        <v>6</v>
      </c>
      <c r="D29" s="49" t="s">
        <v>0</v>
      </c>
      <c r="E29" s="43">
        <f>SUM(E10:E28)</f>
        <v>629</v>
      </c>
    </row>
    <row r="30" spans="1:5" ht="13.8" thickBot="1">
      <c r="A30" s="42"/>
      <c r="B30" s="48"/>
      <c r="C30" s="42"/>
      <c r="D30" s="50"/>
      <c r="E30" s="44"/>
    </row>
    <row r="31" spans="1:5" ht="13.8" thickBot="1">
      <c r="A31" s="9" t="s">
        <v>43</v>
      </c>
      <c r="B31" s="16"/>
      <c r="C31" s="7" t="s">
        <v>41</v>
      </c>
      <c r="D31" s="16"/>
      <c r="E31" s="7" t="s">
        <v>42</v>
      </c>
    </row>
    <row r="32" spans="1:5" ht="13.8" thickBot="1">
      <c r="A32" s="17"/>
      <c r="B32" s="18"/>
      <c r="C32" s="18"/>
      <c r="D32" s="17"/>
      <c r="E32" s="17"/>
    </row>
    <row r="33" spans="1:5">
      <c r="A33" s="69" t="s">
        <v>45</v>
      </c>
      <c r="B33" s="70"/>
      <c r="C33" s="70"/>
      <c r="D33" s="24">
        <v>21</v>
      </c>
      <c r="E33" s="19" t="s">
        <v>48</v>
      </c>
    </row>
    <row r="34" spans="1:5">
      <c r="A34" s="71" t="s">
        <v>46</v>
      </c>
      <c r="B34" s="72"/>
      <c r="C34" s="72"/>
      <c r="D34" s="1">
        <v>16</v>
      </c>
      <c r="E34" s="20" t="s">
        <v>49</v>
      </c>
    </row>
    <row r="35" spans="1:5" ht="13.8" thickBot="1">
      <c r="A35" s="73" t="s">
        <v>47</v>
      </c>
      <c r="B35" s="74"/>
      <c r="C35" s="74"/>
      <c r="D35" s="25">
        <v>0</v>
      </c>
      <c r="E35" s="21" t="s">
        <v>3</v>
      </c>
    </row>
    <row r="36" spans="1:5" ht="13.8" thickBot="1">
      <c r="A36" s="75"/>
      <c r="B36" s="75"/>
      <c r="C36" s="75"/>
    </row>
    <row r="37" spans="1:5" ht="13.8" thickBot="1">
      <c r="A37" s="76" t="s">
        <v>50</v>
      </c>
      <c r="B37" s="77"/>
      <c r="C37" s="77"/>
      <c r="D37" s="29">
        <f>A29+D33+D34+D35</f>
        <v>672</v>
      </c>
      <c r="E37" s="30" t="s">
        <v>51</v>
      </c>
    </row>
    <row r="38" spans="1:5" ht="13.8" thickBot="1"/>
    <row r="39" spans="1:5">
      <c r="A39" s="54" t="s">
        <v>52</v>
      </c>
      <c r="B39" s="55"/>
      <c r="C39" s="22" t="s">
        <v>2</v>
      </c>
      <c r="D39" s="27">
        <v>338</v>
      </c>
      <c r="E39" s="61" t="s">
        <v>53</v>
      </c>
    </row>
    <row r="40" spans="1:5" ht="13.8" thickBot="1">
      <c r="A40" s="56"/>
      <c r="B40" s="57"/>
      <c r="C40" s="23" t="s">
        <v>3</v>
      </c>
      <c r="D40" s="28">
        <v>334</v>
      </c>
      <c r="E40" s="62"/>
    </row>
    <row r="41" spans="1:5" ht="13.8" thickBot="1">
      <c r="A41" s="51" t="s">
        <v>1</v>
      </c>
      <c r="B41" s="52"/>
      <c r="C41" s="53"/>
      <c r="D41" s="28">
        <f>D39+D40</f>
        <v>672</v>
      </c>
      <c r="E41" s="63"/>
    </row>
    <row r="42" spans="1:5" ht="13.8" thickBot="1"/>
    <row r="43" spans="1:5" ht="13.8" thickBot="1">
      <c r="A43" s="58" t="s">
        <v>54</v>
      </c>
      <c r="B43" s="59"/>
      <c r="C43" s="60"/>
      <c r="D43" s="26">
        <f>D37-D41</f>
        <v>0</v>
      </c>
    </row>
  </sheetData>
  <mergeCells count="25">
    <mergeCell ref="A41:C41"/>
    <mergeCell ref="A39:B40"/>
    <mergeCell ref="A43:C43"/>
    <mergeCell ref="E39:E41"/>
    <mergeCell ref="A2:E4"/>
    <mergeCell ref="A33:C33"/>
    <mergeCell ref="A34:C34"/>
    <mergeCell ref="A35:C35"/>
    <mergeCell ref="A36:C36"/>
    <mergeCell ref="A37:C37"/>
    <mergeCell ref="A13:A16"/>
    <mergeCell ref="B13:B16"/>
    <mergeCell ref="C13:C16"/>
    <mergeCell ref="A18:A21"/>
    <mergeCell ref="B18:B21"/>
    <mergeCell ref="C18:C21"/>
    <mergeCell ref="A7:A9"/>
    <mergeCell ref="D7:D9"/>
    <mergeCell ref="E7:E9"/>
    <mergeCell ref="A29:A30"/>
    <mergeCell ref="C29:C30"/>
    <mergeCell ref="E29:E30"/>
    <mergeCell ref="B7:B9"/>
    <mergeCell ref="B29:B30"/>
    <mergeCell ref="D29:D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105" zoomScaleNormal="105" workbookViewId="0">
      <selection activeCell="A18" sqref="A18:A21"/>
    </sheetView>
  </sheetViews>
  <sheetFormatPr defaultRowHeight="13.2"/>
  <cols>
    <col min="1" max="1" width="10.109375" bestFit="1" customWidth="1"/>
    <col min="2" max="2" width="23.88671875" customWidth="1"/>
    <col min="4" max="4" width="32.33203125" customWidth="1"/>
    <col min="6" max="6" width="8.5546875" customWidth="1"/>
  </cols>
  <sheetData>
    <row r="1" spans="1:5" ht="13.8" thickBot="1"/>
    <row r="2" spans="1:5">
      <c r="A2" s="54" t="s">
        <v>56</v>
      </c>
      <c r="B2" s="64"/>
      <c r="C2" s="64"/>
      <c r="D2" s="64"/>
      <c r="E2" s="55"/>
    </row>
    <row r="3" spans="1:5">
      <c r="A3" s="65"/>
      <c r="B3" s="66"/>
      <c r="C3" s="66"/>
      <c r="D3" s="66"/>
      <c r="E3" s="67"/>
    </row>
    <row r="4" spans="1:5" ht="13.8" thickBot="1">
      <c r="A4" s="56"/>
      <c r="B4" s="68"/>
      <c r="C4" s="68"/>
      <c r="D4" s="68"/>
      <c r="E4" s="57"/>
    </row>
    <row r="5" spans="1:5">
      <c r="A5" s="3"/>
      <c r="B5" s="2"/>
      <c r="C5" s="2"/>
      <c r="D5" s="2"/>
      <c r="E5" s="2"/>
    </row>
    <row r="6" spans="1:5" ht="13.8" thickBot="1"/>
    <row r="7" spans="1:5" ht="20.399999999999999">
      <c r="A7" s="38" t="s">
        <v>4</v>
      </c>
      <c r="B7" s="38" t="s">
        <v>5</v>
      </c>
      <c r="C7" s="4" t="s">
        <v>6</v>
      </c>
      <c r="D7" s="38" t="s">
        <v>8</v>
      </c>
      <c r="E7" s="38" t="s">
        <v>9</v>
      </c>
    </row>
    <row r="8" spans="1:5" ht="20.399999999999999">
      <c r="A8" s="39"/>
      <c r="B8" s="45"/>
      <c r="C8" s="5" t="s">
        <v>7</v>
      </c>
      <c r="D8" s="39"/>
      <c r="E8" s="39"/>
    </row>
    <row r="9" spans="1:5" ht="13.8" thickBot="1">
      <c r="A9" s="40"/>
      <c r="B9" s="46"/>
      <c r="C9" s="6"/>
      <c r="D9" s="40"/>
      <c r="E9" s="40"/>
    </row>
    <row r="10" spans="1:5" ht="14.4" thickBot="1">
      <c r="A10" s="35">
        <f>C10+E10</f>
        <v>13</v>
      </c>
      <c r="B10" s="10" t="s">
        <v>44</v>
      </c>
      <c r="C10" s="8">
        <v>0</v>
      </c>
      <c r="D10" s="12" t="s">
        <v>10</v>
      </c>
      <c r="E10" s="13">
        <v>13</v>
      </c>
    </row>
    <row r="11" spans="1:5" ht="15" customHeight="1" thickBot="1">
      <c r="A11" s="34">
        <f t="shared" ref="A11:A12" si="0">C11+E11</f>
        <v>1</v>
      </c>
      <c r="B11" s="10" t="s">
        <v>11</v>
      </c>
      <c r="C11" s="10">
        <v>0</v>
      </c>
      <c r="D11" s="12" t="s">
        <v>12</v>
      </c>
      <c r="E11" s="13">
        <v>1</v>
      </c>
    </row>
    <row r="12" spans="1:5" ht="15.6" customHeight="1" thickBot="1">
      <c r="A12" s="37">
        <f t="shared" si="0"/>
        <v>1</v>
      </c>
      <c r="B12" s="10" t="s">
        <v>13</v>
      </c>
      <c r="C12" s="14">
        <v>0</v>
      </c>
      <c r="D12" s="12" t="s">
        <v>14</v>
      </c>
      <c r="E12" s="13">
        <v>1</v>
      </c>
    </row>
    <row r="13" spans="1:5" ht="14.4" thickBot="1">
      <c r="A13" s="78">
        <f>C13+E13+E14+E15+E16</f>
        <v>240</v>
      </c>
      <c r="B13" s="80" t="s">
        <v>15</v>
      </c>
      <c r="C13" s="86">
        <v>4</v>
      </c>
      <c r="D13" s="12" t="s">
        <v>16</v>
      </c>
      <c r="E13" s="13">
        <v>4</v>
      </c>
    </row>
    <row r="14" spans="1:5" ht="14.4" thickBot="1">
      <c r="A14" s="79"/>
      <c r="B14" s="81"/>
      <c r="C14" s="87"/>
      <c r="D14" s="12" t="s">
        <v>17</v>
      </c>
      <c r="E14" s="13">
        <v>218</v>
      </c>
    </row>
    <row r="15" spans="1:5" ht="14.4" thickBot="1">
      <c r="A15" s="79"/>
      <c r="B15" s="81"/>
      <c r="C15" s="87"/>
      <c r="D15" s="12" t="s">
        <v>18</v>
      </c>
      <c r="E15" s="13">
        <v>3</v>
      </c>
    </row>
    <row r="16" spans="1:5" ht="14.4" thickBot="1">
      <c r="A16" s="42"/>
      <c r="B16" s="82"/>
      <c r="C16" s="88"/>
      <c r="D16" s="12" t="s">
        <v>19</v>
      </c>
      <c r="E16" s="13">
        <v>11</v>
      </c>
    </row>
    <row r="17" spans="1:5" ht="14.4" thickBot="1">
      <c r="A17" s="36">
        <f>C17+E17</f>
        <v>4</v>
      </c>
      <c r="B17" s="12" t="s">
        <v>20</v>
      </c>
      <c r="C17" s="15">
        <v>0</v>
      </c>
      <c r="D17" s="12" t="s">
        <v>21</v>
      </c>
      <c r="E17" s="13">
        <v>4</v>
      </c>
    </row>
    <row r="18" spans="1:5" ht="14.4" thickBot="1">
      <c r="A18" s="41">
        <f>C18+E18+E19+E20+E21</f>
        <v>208</v>
      </c>
      <c r="B18" s="80" t="s">
        <v>22</v>
      </c>
      <c r="C18" s="89">
        <v>1</v>
      </c>
      <c r="D18" s="12" t="s">
        <v>23</v>
      </c>
      <c r="E18" s="13">
        <v>100</v>
      </c>
    </row>
    <row r="19" spans="1:5" ht="28.2" thickBot="1">
      <c r="A19" s="79"/>
      <c r="B19" s="81"/>
      <c r="C19" s="87"/>
      <c r="D19" s="12" t="s">
        <v>24</v>
      </c>
      <c r="E19" s="13">
        <v>26</v>
      </c>
    </row>
    <row r="20" spans="1:5" ht="14.4" thickBot="1">
      <c r="A20" s="79"/>
      <c r="B20" s="81"/>
      <c r="C20" s="87"/>
      <c r="D20" s="12" t="s">
        <v>25</v>
      </c>
      <c r="E20" s="13">
        <v>77</v>
      </c>
    </row>
    <row r="21" spans="1:5" ht="14.4" thickBot="1">
      <c r="A21" s="42"/>
      <c r="B21" s="82"/>
      <c r="C21" s="88"/>
      <c r="D21" s="12" t="s">
        <v>26</v>
      </c>
      <c r="E21" s="13">
        <v>4</v>
      </c>
    </row>
    <row r="22" spans="1:5" ht="14.4" thickBot="1">
      <c r="A22" s="36">
        <f>C22+E22</f>
        <v>2</v>
      </c>
      <c r="B22" s="12" t="s">
        <v>27</v>
      </c>
      <c r="C22" s="15">
        <v>0</v>
      </c>
      <c r="D22" s="12" t="s">
        <v>28</v>
      </c>
      <c r="E22" s="13">
        <v>2</v>
      </c>
    </row>
    <row r="23" spans="1:5" ht="14.4" thickBot="1">
      <c r="A23" s="36">
        <f t="shared" ref="A23:A28" si="1">C23+E23</f>
        <v>12</v>
      </c>
      <c r="B23" s="12" t="s">
        <v>29</v>
      </c>
      <c r="C23" s="15">
        <v>1</v>
      </c>
      <c r="D23" s="12" t="s">
        <v>30</v>
      </c>
      <c r="E23" s="12">
        <v>11</v>
      </c>
    </row>
    <row r="24" spans="1:5" ht="14.4" thickBot="1">
      <c r="A24" s="36">
        <f t="shared" si="1"/>
        <v>0</v>
      </c>
      <c r="B24" s="12" t="s">
        <v>31</v>
      </c>
      <c r="C24" s="15">
        <v>0</v>
      </c>
      <c r="D24" s="12" t="s">
        <v>32</v>
      </c>
      <c r="E24" s="12">
        <v>0</v>
      </c>
    </row>
    <row r="25" spans="1:5" ht="14.4" thickBot="1">
      <c r="A25" s="36">
        <f t="shared" si="1"/>
        <v>238</v>
      </c>
      <c r="B25" s="12" t="s">
        <v>33</v>
      </c>
      <c r="C25" s="15">
        <v>10</v>
      </c>
      <c r="D25" s="12" t="s">
        <v>34</v>
      </c>
      <c r="E25" s="12">
        <v>228</v>
      </c>
    </row>
    <row r="26" spans="1:5" ht="28.2" thickBot="1">
      <c r="A26" s="36">
        <f t="shared" si="1"/>
        <v>1</v>
      </c>
      <c r="B26" s="12" t="s">
        <v>35</v>
      </c>
      <c r="C26" s="15">
        <v>0</v>
      </c>
      <c r="D26" s="12" t="s">
        <v>36</v>
      </c>
      <c r="E26" s="12">
        <v>1</v>
      </c>
    </row>
    <row r="27" spans="1:5" ht="14.4" thickBot="1">
      <c r="A27" s="36">
        <f t="shared" si="1"/>
        <v>21</v>
      </c>
      <c r="B27" s="12" t="s">
        <v>37</v>
      </c>
      <c r="C27" s="15">
        <v>0</v>
      </c>
      <c r="D27" s="12" t="s">
        <v>38</v>
      </c>
      <c r="E27" s="12">
        <v>21</v>
      </c>
    </row>
    <row r="28" spans="1:5" ht="21" customHeight="1" thickBot="1">
      <c r="A28" s="36">
        <f t="shared" si="1"/>
        <v>1</v>
      </c>
      <c r="B28" s="12" t="s">
        <v>39</v>
      </c>
      <c r="C28" s="15">
        <v>1</v>
      </c>
      <c r="D28" s="12" t="s">
        <v>40</v>
      </c>
      <c r="E28" s="12">
        <v>0</v>
      </c>
    </row>
    <row r="29" spans="1:5">
      <c r="A29" s="41">
        <f>SUM(A10:A28)</f>
        <v>742</v>
      </c>
      <c r="B29" s="47" t="s">
        <v>0</v>
      </c>
      <c r="C29" s="41">
        <f>SUM(C10:C28)</f>
        <v>17</v>
      </c>
      <c r="D29" s="49" t="s">
        <v>0</v>
      </c>
      <c r="E29" s="43">
        <f>SUM(E10:E28)</f>
        <v>725</v>
      </c>
    </row>
    <row r="30" spans="1:5" ht="13.8" thickBot="1">
      <c r="A30" s="42"/>
      <c r="B30" s="48"/>
      <c r="C30" s="42"/>
      <c r="D30" s="50"/>
      <c r="E30" s="44"/>
    </row>
    <row r="31" spans="1:5" ht="13.8" thickBot="1">
      <c r="A31" s="9" t="s">
        <v>43</v>
      </c>
      <c r="B31" s="16"/>
      <c r="C31" s="7" t="s">
        <v>41</v>
      </c>
      <c r="D31" s="16"/>
      <c r="E31" s="7" t="s">
        <v>42</v>
      </c>
    </row>
    <row r="32" spans="1:5" ht="13.8" thickBot="1">
      <c r="A32" s="17"/>
      <c r="B32" s="18"/>
      <c r="C32" s="18"/>
      <c r="D32" s="17"/>
      <c r="E32" s="17"/>
    </row>
    <row r="33" spans="1:5">
      <c r="A33" s="69" t="s">
        <v>45</v>
      </c>
      <c r="B33" s="70"/>
      <c r="C33" s="70"/>
      <c r="D33" s="24">
        <v>14</v>
      </c>
      <c r="E33" s="19" t="s">
        <v>48</v>
      </c>
    </row>
    <row r="34" spans="1:5">
      <c r="A34" s="71" t="s">
        <v>46</v>
      </c>
      <c r="B34" s="72"/>
      <c r="C34" s="72"/>
      <c r="D34" s="1">
        <v>15</v>
      </c>
      <c r="E34" s="20" t="s">
        <v>49</v>
      </c>
    </row>
    <row r="35" spans="1:5" ht="13.8" thickBot="1">
      <c r="A35" s="73" t="s">
        <v>47</v>
      </c>
      <c r="B35" s="74"/>
      <c r="C35" s="74"/>
      <c r="D35" s="25">
        <v>0</v>
      </c>
      <c r="E35" s="21" t="s">
        <v>3</v>
      </c>
    </row>
    <row r="36" spans="1:5" ht="13.8" thickBot="1">
      <c r="A36" s="75"/>
      <c r="B36" s="75"/>
      <c r="C36" s="75"/>
    </row>
    <row r="37" spans="1:5" ht="13.8" thickBot="1">
      <c r="A37" s="76" t="s">
        <v>50</v>
      </c>
      <c r="B37" s="77"/>
      <c r="C37" s="77"/>
      <c r="D37" s="29">
        <f>A29+D33+D34+D35</f>
        <v>771</v>
      </c>
      <c r="E37" s="30" t="s">
        <v>51</v>
      </c>
    </row>
    <row r="38" spans="1:5" ht="13.8" thickBot="1"/>
    <row r="39" spans="1:5">
      <c r="A39" s="54" t="s">
        <v>52</v>
      </c>
      <c r="B39" s="55"/>
      <c r="C39" s="22" t="s">
        <v>2</v>
      </c>
      <c r="D39" s="27">
        <v>380</v>
      </c>
      <c r="E39" s="61" t="s">
        <v>53</v>
      </c>
    </row>
    <row r="40" spans="1:5" ht="13.8" thickBot="1">
      <c r="A40" s="56"/>
      <c r="B40" s="57"/>
      <c r="C40" s="23" t="s">
        <v>3</v>
      </c>
      <c r="D40" s="28">
        <v>391</v>
      </c>
      <c r="E40" s="62"/>
    </row>
    <row r="41" spans="1:5" ht="13.8" thickBot="1">
      <c r="A41" s="51" t="s">
        <v>1</v>
      </c>
      <c r="B41" s="52"/>
      <c r="C41" s="53"/>
      <c r="D41" s="28">
        <f>D39+D40</f>
        <v>771</v>
      </c>
      <c r="E41" s="63"/>
    </row>
    <row r="42" spans="1:5" ht="13.8" thickBot="1"/>
    <row r="43" spans="1:5" ht="13.8" thickBot="1">
      <c r="A43" s="58" t="s">
        <v>54</v>
      </c>
      <c r="B43" s="59"/>
      <c r="C43" s="60"/>
      <c r="D43" s="26">
        <f>D37-D41</f>
        <v>0</v>
      </c>
    </row>
  </sheetData>
  <mergeCells count="25">
    <mergeCell ref="A37:C37"/>
    <mergeCell ref="A39:B40"/>
    <mergeCell ref="E39:E41"/>
    <mergeCell ref="A41:C41"/>
    <mergeCell ref="A43:C43"/>
    <mergeCell ref="D29:D30"/>
    <mergeCell ref="E29:E30"/>
    <mergeCell ref="A33:C33"/>
    <mergeCell ref="A34:C34"/>
    <mergeCell ref="A35:C35"/>
    <mergeCell ref="A36:C36"/>
    <mergeCell ref="A18:A21"/>
    <mergeCell ref="B18:B21"/>
    <mergeCell ref="C18:C21"/>
    <mergeCell ref="A29:A30"/>
    <mergeCell ref="B29:B30"/>
    <mergeCell ref="C29:C30"/>
    <mergeCell ref="A13:A16"/>
    <mergeCell ref="B13:B16"/>
    <mergeCell ref="C13:C16"/>
    <mergeCell ref="A2:E4"/>
    <mergeCell ref="A7:A9"/>
    <mergeCell ref="B7:B9"/>
    <mergeCell ref="D7:D9"/>
    <mergeCell ref="E7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="105" zoomScaleNormal="105" workbookViewId="0">
      <selection activeCell="C26" sqref="C26"/>
    </sheetView>
  </sheetViews>
  <sheetFormatPr defaultRowHeight="13.2"/>
  <cols>
    <col min="1" max="1" width="10.109375" bestFit="1" customWidth="1"/>
    <col min="2" max="2" width="20.44140625" customWidth="1"/>
    <col min="4" max="4" width="32.33203125" customWidth="1"/>
  </cols>
  <sheetData>
    <row r="1" spans="1:5" ht="13.8" thickBot="1"/>
    <row r="2" spans="1:5">
      <c r="A2" s="54" t="s">
        <v>57</v>
      </c>
      <c r="B2" s="64"/>
      <c r="C2" s="64"/>
      <c r="D2" s="64"/>
      <c r="E2" s="55"/>
    </row>
    <row r="3" spans="1:5">
      <c r="A3" s="65"/>
      <c r="B3" s="66"/>
      <c r="C3" s="66"/>
      <c r="D3" s="66"/>
      <c r="E3" s="67"/>
    </row>
    <row r="4" spans="1:5" ht="13.8" thickBot="1">
      <c r="A4" s="56"/>
      <c r="B4" s="68"/>
      <c r="C4" s="68"/>
      <c r="D4" s="68"/>
      <c r="E4" s="57"/>
    </row>
    <row r="5" spans="1:5">
      <c r="A5" s="3"/>
      <c r="B5" s="2"/>
      <c r="C5" s="2"/>
      <c r="D5" s="2"/>
      <c r="E5" s="2"/>
    </row>
    <row r="6" spans="1:5" ht="13.8" thickBot="1"/>
    <row r="7" spans="1:5" ht="20.399999999999999">
      <c r="A7" s="38" t="s">
        <v>4</v>
      </c>
      <c r="B7" s="38" t="s">
        <v>5</v>
      </c>
      <c r="C7" s="4" t="s">
        <v>6</v>
      </c>
      <c r="D7" s="38" t="s">
        <v>8</v>
      </c>
      <c r="E7" s="38" t="s">
        <v>9</v>
      </c>
    </row>
    <row r="8" spans="1:5" ht="20.399999999999999">
      <c r="A8" s="39"/>
      <c r="B8" s="45"/>
      <c r="C8" s="5" t="s">
        <v>7</v>
      </c>
      <c r="D8" s="39"/>
      <c r="E8" s="39"/>
    </row>
    <row r="9" spans="1:5" ht="13.8" thickBot="1">
      <c r="A9" s="40"/>
      <c r="B9" s="46"/>
      <c r="C9" s="6"/>
      <c r="D9" s="40"/>
      <c r="E9" s="40"/>
    </row>
    <row r="10" spans="1:5" ht="14.4" thickBot="1">
      <c r="A10" s="35">
        <f>C10+E10</f>
        <v>4</v>
      </c>
      <c r="B10" s="10" t="s">
        <v>44</v>
      </c>
      <c r="C10" s="11">
        <v>0</v>
      </c>
      <c r="D10" s="12" t="s">
        <v>10</v>
      </c>
      <c r="E10" s="13">
        <v>4</v>
      </c>
    </row>
    <row r="11" spans="1:5" ht="15" customHeight="1" thickBot="1">
      <c r="A11" s="34">
        <f t="shared" ref="A11:A12" si="0">C11+E11</f>
        <v>2</v>
      </c>
      <c r="B11" s="10" t="s">
        <v>11</v>
      </c>
      <c r="C11" s="11">
        <v>0</v>
      </c>
      <c r="D11" s="12" t="s">
        <v>12</v>
      </c>
      <c r="E11" s="13">
        <v>2</v>
      </c>
    </row>
    <row r="12" spans="1:5" ht="15.6" customHeight="1" thickBot="1">
      <c r="A12" s="37">
        <f t="shared" si="0"/>
        <v>1</v>
      </c>
      <c r="B12" s="10" t="s">
        <v>13</v>
      </c>
      <c r="C12" s="11">
        <v>1</v>
      </c>
      <c r="D12" s="12" t="s">
        <v>14</v>
      </c>
      <c r="E12" s="13">
        <v>0</v>
      </c>
    </row>
    <row r="13" spans="1:5" ht="14.4" thickBot="1">
      <c r="A13" s="78">
        <f>C13+E13+E14+E15+E16</f>
        <v>208</v>
      </c>
      <c r="B13" s="80" t="s">
        <v>15</v>
      </c>
      <c r="C13" s="83">
        <v>1</v>
      </c>
      <c r="D13" s="12" t="s">
        <v>16</v>
      </c>
      <c r="E13" s="13">
        <v>2</v>
      </c>
    </row>
    <row r="14" spans="1:5" ht="14.4" thickBot="1">
      <c r="A14" s="79"/>
      <c r="B14" s="81"/>
      <c r="C14" s="84"/>
      <c r="D14" s="12" t="s">
        <v>17</v>
      </c>
      <c r="E14" s="13">
        <v>191</v>
      </c>
    </row>
    <row r="15" spans="1:5" ht="14.4" thickBot="1">
      <c r="A15" s="79"/>
      <c r="B15" s="81"/>
      <c r="C15" s="84"/>
      <c r="D15" s="12" t="s">
        <v>18</v>
      </c>
      <c r="E15" s="13">
        <v>4</v>
      </c>
    </row>
    <row r="16" spans="1:5" ht="14.4" thickBot="1">
      <c r="A16" s="42"/>
      <c r="B16" s="82"/>
      <c r="C16" s="85"/>
      <c r="D16" s="12" t="s">
        <v>19</v>
      </c>
      <c r="E16" s="13">
        <v>10</v>
      </c>
    </row>
    <row r="17" spans="1:5" ht="14.4" thickBot="1">
      <c r="A17" s="36">
        <f>C17+E17</f>
        <v>3</v>
      </c>
      <c r="B17" s="12" t="s">
        <v>20</v>
      </c>
      <c r="C17" s="11">
        <v>0</v>
      </c>
      <c r="D17" s="12" t="s">
        <v>21</v>
      </c>
      <c r="E17" s="13">
        <v>3</v>
      </c>
    </row>
    <row r="18" spans="1:5" ht="14.4" thickBot="1">
      <c r="A18" s="41">
        <f>C18+E18+E19+E20+E21</f>
        <v>227</v>
      </c>
      <c r="B18" s="80" t="s">
        <v>22</v>
      </c>
      <c r="C18" s="83">
        <v>1</v>
      </c>
      <c r="D18" s="12" t="s">
        <v>23</v>
      </c>
      <c r="E18" s="13">
        <v>80</v>
      </c>
    </row>
    <row r="19" spans="1:5" ht="28.2" thickBot="1">
      <c r="A19" s="79"/>
      <c r="B19" s="81"/>
      <c r="C19" s="84"/>
      <c r="D19" s="12" t="s">
        <v>24</v>
      </c>
      <c r="E19" s="13">
        <v>30</v>
      </c>
    </row>
    <row r="20" spans="1:5" ht="14.4" thickBot="1">
      <c r="A20" s="79"/>
      <c r="B20" s="81"/>
      <c r="C20" s="84"/>
      <c r="D20" s="12" t="s">
        <v>25</v>
      </c>
      <c r="E20" s="13">
        <v>110</v>
      </c>
    </row>
    <row r="21" spans="1:5" ht="14.4" thickBot="1">
      <c r="A21" s="42"/>
      <c r="B21" s="82"/>
      <c r="C21" s="85"/>
      <c r="D21" s="12" t="s">
        <v>26</v>
      </c>
      <c r="E21" s="13">
        <v>6</v>
      </c>
    </row>
    <row r="22" spans="1:5" ht="14.4" thickBot="1">
      <c r="A22" s="36">
        <f>C22+E22</f>
        <v>3</v>
      </c>
      <c r="B22" s="12" t="s">
        <v>27</v>
      </c>
      <c r="C22" s="11">
        <v>0</v>
      </c>
      <c r="D22" s="12" t="s">
        <v>28</v>
      </c>
      <c r="E22" s="13">
        <v>3</v>
      </c>
    </row>
    <row r="23" spans="1:5" ht="14.4" thickBot="1">
      <c r="A23" s="36">
        <f t="shared" ref="A23:A28" si="1">C23+E23</f>
        <v>4</v>
      </c>
      <c r="B23" s="12" t="s">
        <v>29</v>
      </c>
      <c r="C23" s="12">
        <v>0</v>
      </c>
      <c r="D23" s="12" t="s">
        <v>30</v>
      </c>
      <c r="E23" s="12">
        <v>4</v>
      </c>
    </row>
    <row r="24" spans="1:5" ht="14.4" thickBot="1">
      <c r="A24" s="36">
        <f t="shared" si="1"/>
        <v>3</v>
      </c>
      <c r="B24" s="12" t="s">
        <v>31</v>
      </c>
      <c r="C24" s="12">
        <v>0</v>
      </c>
      <c r="D24" s="12" t="s">
        <v>32</v>
      </c>
      <c r="E24" s="12">
        <v>3</v>
      </c>
    </row>
    <row r="25" spans="1:5" ht="14.4" thickBot="1">
      <c r="A25" s="36">
        <f t="shared" si="1"/>
        <v>259</v>
      </c>
      <c r="B25" s="12" t="s">
        <v>33</v>
      </c>
      <c r="C25" s="12">
        <v>3</v>
      </c>
      <c r="D25" s="12" t="s">
        <v>34</v>
      </c>
      <c r="E25" s="12">
        <v>256</v>
      </c>
    </row>
    <row r="26" spans="1:5" ht="28.2" thickBot="1">
      <c r="A26" s="36">
        <f t="shared" si="1"/>
        <v>3</v>
      </c>
      <c r="B26" s="12" t="s">
        <v>35</v>
      </c>
      <c r="C26" s="12">
        <v>0</v>
      </c>
      <c r="D26" s="12" t="s">
        <v>36</v>
      </c>
      <c r="E26" s="12">
        <v>3</v>
      </c>
    </row>
    <row r="27" spans="1:5" ht="14.4" thickBot="1">
      <c r="A27" s="36">
        <f t="shared" si="1"/>
        <v>11</v>
      </c>
      <c r="B27" s="12" t="s">
        <v>37</v>
      </c>
      <c r="C27" s="12">
        <v>0</v>
      </c>
      <c r="D27" s="12" t="s">
        <v>38</v>
      </c>
      <c r="E27" s="12">
        <v>11</v>
      </c>
    </row>
    <row r="28" spans="1:5" ht="21" customHeight="1" thickBot="1">
      <c r="A28" s="36">
        <f t="shared" si="1"/>
        <v>0</v>
      </c>
      <c r="B28" s="12" t="s">
        <v>39</v>
      </c>
      <c r="C28" s="12">
        <v>0</v>
      </c>
      <c r="D28" s="12" t="s">
        <v>40</v>
      </c>
      <c r="E28" s="12">
        <v>0</v>
      </c>
    </row>
    <row r="29" spans="1:5">
      <c r="A29" s="41">
        <f>SUM(A10:A28)</f>
        <v>728</v>
      </c>
      <c r="B29" s="47" t="s">
        <v>0</v>
      </c>
      <c r="C29" s="41">
        <f>SUM(C10:C28)</f>
        <v>6</v>
      </c>
      <c r="D29" s="49" t="s">
        <v>0</v>
      </c>
      <c r="E29" s="43">
        <f>SUM(E10:E28)</f>
        <v>722</v>
      </c>
    </row>
    <row r="30" spans="1:5" ht="13.8" thickBot="1">
      <c r="A30" s="42"/>
      <c r="B30" s="48"/>
      <c r="C30" s="42"/>
      <c r="D30" s="50"/>
      <c r="E30" s="44"/>
    </row>
    <row r="31" spans="1:5" ht="13.8" thickBot="1">
      <c r="A31" s="9" t="s">
        <v>43</v>
      </c>
      <c r="B31" s="16"/>
      <c r="C31" s="7" t="s">
        <v>41</v>
      </c>
      <c r="D31" s="16"/>
      <c r="E31" s="7" t="s">
        <v>42</v>
      </c>
    </row>
    <row r="32" spans="1:5" ht="13.8" thickBot="1">
      <c r="A32" s="17"/>
      <c r="B32" s="18"/>
      <c r="C32" s="18"/>
      <c r="D32" s="17"/>
      <c r="E32" s="17"/>
    </row>
    <row r="33" spans="1:5">
      <c r="A33" s="69" t="s">
        <v>45</v>
      </c>
      <c r="B33" s="70"/>
      <c r="C33" s="70"/>
      <c r="D33" s="24">
        <v>11</v>
      </c>
      <c r="E33" s="19" t="s">
        <v>48</v>
      </c>
    </row>
    <row r="34" spans="1:5">
      <c r="A34" s="71" t="s">
        <v>46</v>
      </c>
      <c r="B34" s="72"/>
      <c r="C34" s="72"/>
      <c r="D34" s="1">
        <v>23</v>
      </c>
      <c r="E34" s="20" t="s">
        <v>49</v>
      </c>
    </row>
    <row r="35" spans="1:5" ht="13.8" thickBot="1">
      <c r="A35" s="73" t="s">
        <v>47</v>
      </c>
      <c r="B35" s="74"/>
      <c r="C35" s="74"/>
      <c r="D35" s="25">
        <v>0</v>
      </c>
      <c r="E35" s="21" t="s">
        <v>3</v>
      </c>
    </row>
    <row r="36" spans="1:5" ht="13.8" thickBot="1">
      <c r="A36" s="75"/>
      <c r="B36" s="75"/>
      <c r="C36" s="75"/>
    </row>
    <row r="37" spans="1:5" ht="13.8" thickBot="1">
      <c r="A37" s="76" t="s">
        <v>50</v>
      </c>
      <c r="B37" s="77"/>
      <c r="C37" s="77"/>
      <c r="D37" s="29">
        <f>A29+D33+D34+D35</f>
        <v>762</v>
      </c>
      <c r="E37" s="30" t="s">
        <v>51</v>
      </c>
    </row>
    <row r="38" spans="1:5" ht="13.8" thickBot="1"/>
    <row r="39" spans="1:5">
      <c r="A39" s="54" t="s">
        <v>52</v>
      </c>
      <c r="B39" s="55"/>
      <c r="C39" s="22" t="s">
        <v>2</v>
      </c>
      <c r="D39" s="27">
        <v>384</v>
      </c>
      <c r="E39" s="61" t="s">
        <v>53</v>
      </c>
    </row>
    <row r="40" spans="1:5" ht="13.8" thickBot="1">
      <c r="A40" s="56"/>
      <c r="B40" s="57"/>
      <c r="C40" s="23" t="s">
        <v>3</v>
      </c>
      <c r="D40" s="28">
        <v>378</v>
      </c>
      <c r="E40" s="62"/>
    </row>
    <row r="41" spans="1:5" ht="13.8" thickBot="1">
      <c r="A41" s="51" t="s">
        <v>1</v>
      </c>
      <c r="B41" s="52"/>
      <c r="C41" s="53"/>
      <c r="D41" s="28">
        <f>D39+D40</f>
        <v>762</v>
      </c>
      <c r="E41" s="63"/>
    </row>
    <row r="42" spans="1:5" ht="13.8" thickBot="1"/>
    <row r="43" spans="1:5" ht="13.8" thickBot="1">
      <c r="A43" s="58" t="s">
        <v>54</v>
      </c>
      <c r="B43" s="59"/>
      <c r="C43" s="60"/>
      <c r="D43" s="26">
        <f>D37-D41</f>
        <v>0</v>
      </c>
    </row>
  </sheetData>
  <mergeCells count="25">
    <mergeCell ref="A37:C37"/>
    <mergeCell ref="A39:B40"/>
    <mergeCell ref="E39:E41"/>
    <mergeCell ref="A41:C41"/>
    <mergeCell ref="A43:C43"/>
    <mergeCell ref="D29:D30"/>
    <mergeCell ref="E29:E30"/>
    <mergeCell ref="A33:C33"/>
    <mergeCell ref="A34:C34"/>
    <mergeCell ref="A35:C35"/>
    <mergeCell ref="A36:C36"/>
    <mergeCell ref="A18:A21"/>
    <mergeCell ref="B18:B21"/>
    <mergeCell ref="C18:C21"/>
    <mergeCell ref="A29:A30"/>
    <mergeCell ref="B29:B30"/>
    <mergeCell ref="C29:C30"/>
    <mergeCell ref="A13:A16"/>
    <mergeCell ref="B13:B16"/>
    <mergeCell ref="C13:C16"/>
    <mergeCell ref="A2:E4"/>
    <mergeCell ref="A7:A9"/>
    <mergeCell ref="B7:B9"/>
    <mergeCell ref="D7:D9"/>
    <mergeCell ref="E7:E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="105" zoomScaleNormal="105" workbookViewId="0">
      <selection activeCell="A17" sqref="A17"/>
    </sheetView>
  </sheetViews>
  <sheetFormatPr defaultRowHeight="13.2"/>
  <cols>
    <col min="1" max="1" width="10.109375" bestFit="1" customWidth="1"/>
    <col min="2" max="2" width="20.77734375" customWidth="1"/>
    <col min="4" max="4" width="32.33203125" customWidth="1"/>
  </cols>
  <sheetData>
    <row r="1" spans="1:5" ht="13.8" thickBot="1"/>
    <row r="2" spans="1:5">
      <c r="A2" s="54" t="s">
        <v>58</v>
      </c>
      <c r="B2" s="64"/>
      <c r="C2" s="64"/>
      <c r="D2" s="64"/>
      <c r="E2" s="55"/>
    </row>
    <row r="3" spans="1:5">
      <c r="A3" s="65"/>
      <c r="B3" s="66"/>
      <c r="C3" s="66"/>
      <c r="D3" s="66"/>
      <c r="E3" s="67"/>
    </row>
    <row r="4" spans="1:5" ht="13.8" thickBot="1">
      <c r="A4" s="56"/>
      <c r="B4" s="68"/>
      <c r="C4" s="68"/>
      <c r="D4" s="68"/>
      <c r="E4" s="57"/>
    </row>
    <row r="5" spans="1:5">
      <c r="A5" s="3"/>
      <c r="B5" s="2"/>
      <c r="C5" s="2"/>
      <c r="D5" s="2"/>
      <c r="E5" s="2"/>
    </row>
    <row r="6" spans="1:5" ht="13.8" thickBot="1"/>
    <row r="7" spans="1:5" ht="20.399999999999999">
      <c r="A7" s="38" t="s">
        <v>4</v>
      </c>
      <c r="B7" s="38" t="s">
        <v>5</v>
      </c>
      <c r="C7" s="4" t="s">
        <v>6</v>
      </c>
      <c r="D7" s="38" t="s">
        <v>8</v>
      </c>
      <c r="E7" s="38" t="s">
        <v>9</v>
      </c>
    </row>
    <row r="8" spans="1:5" ht="20.399999999999999">
      <c r="A8" s="39"/>
      <c r="B8" s="45"/>
      <c r="C8" s="5" t="s">
        <v>7</v>
      </c>
      <c r="D8" s="39"/>
      <c r="E8" s="39"/>
    </row>
    <row r="9" spans="1:5" ht="13.8" thickBot="1">
      <c r="A9" s="40"/>
      <c r="B9" s="46"/>
      <c r="C9" s="6"/>
      <c r="D9" s="40"/>
      <c r="E9" s="40"/>
    </row>
    <row r="10" spans="1:5" ht="14.4" thickBot="1">
      <c r="A10" s="35">
        <f>C10+E10</f>
        <v>5</v>
      </c>
      <c r="B10" s="10" t="s">
        <v>44</v>
      </c>
      <c r="C10" s="11">
        <v>0</v>
      </c>
      <c r="D10" s="12" t="s">
        <v>10</v>
      </c>
      <c r="E10" s="13">
        <v>5</v>
      </c>
    </row>
    <row r="11" spans="1:5" ht="15" customHeight="1" thickBot="1">
      <c r="A11" s="34">
        <f t="shared" ref="A11:A12" si="0">C11+E11</f>
        <v>2</v>
      </c>
      <c r="B11" s="10" t="s">
        <v>11</v>
      </c>
      <c r="C11" s="11">
        <v>0</v>
      </c>
      <c r="D11" s="12" t="s">
        <v>12</v>
      </c>
      <c r="E11" s="13">
        <v>2</v>
      </c>
    </row>
    <row r="12" spans="1:5" ht="15.6" customHeight="1" thickBot="1">
      <c r="A12" s="37">
        <f t="shared" si="0"/>
        <v>2</v>
      </c>
      <c r="B12" s="10" t="s">
        <v>13</v>
      </c>
      <c r="C12" s="11">
        <v>0</v>
      </c>
      <c r="D12" s="12" t="s">
        <v>14</v>
      </c>
      <c r="E12" s="13">
        <v>2</v>
      </c>
    </row>
    <row r="13" spans="1:5" ht="14.4" thickBot="1">
      <c r="A13" s="78">
        <f>C13+E13+E14+E15+E16</f>
        <v>186</v>
      </c>
      <c r="B13" s="80" t="s">
        <v>15</v>
      </c>
      <c r="C13" s="83">
        <v>2</v>
      </c>
      <c r="D13" s="12" t="s">
        <v>16</v>
      </c>
      <c r="E13" s="13">
        <v>2</v>
      </c>
    </row>
    <row r="14" spans="1:5" ht="14.4" thickBot="1">
      <c r="A14" s="79"/>
      <c r="B14" s="81"/>
      <c r="C14" s="84"/>
      <c r="D14" s="12" t="s">
        <v>17</v>
      </c>
      <c r="E14" s="13">
        <v>172</v>
      </c>
    </row>
    <row r="15" spans="1:5" ht="14.4" thickBot="1">
      <c r="A15" s="79"/>
      <c r="B15" s="81"/>
      <c r="C15" s="84"/>
      <c r="D15" s="12" t="s">
        <v>18</v>
      </c>
      <c r="E15" s="13">
        <v>2</v>
      </c>
    </row>
    <row r="16" spans="1:5" ht="14.4" thickBot="1">
      <c r="A16" s="42"/>
      <c r="B16" s="82"/>
      <c r="C16" s="85"/>
      <c r="D16" s="12" t="s">
        <v>19</v>
      </c>
      <c r="E16" s="13">
        <v>8</v>
      </c>
    </row>
    <row r="17" spans="1:5" ht="14.4" thickBot="1">
      <c r="A17" s="36">
        <f>C17+E17</f>
        <v>8</v>
      </c>
      <c r="B17" s="12" t="s">
        <v>20</v>
      </c>
      <c r="C17" s="11">
        <v>0</v>
      </c>
      <c r="D17" s="12" t="s">
        <v>21</v>
      </c>
      <c r="E17" s="13">
        <v>8</v>
      </c>
    </row>
    <row r="18" spans="1:5" ht="14.4" thickBot="1">
      <c r="A18" s="41">
        <f>C18+E18+E19+E20+E21</f>
        <v>251</v>
      </c>
      <c r="B18" s="80" t="s">
        <v>22</v>
      </c>
      <c r="C18" s="83">
        <v>4</v>
      </c>
      <c r="D18" s="12" t="s">
        <v>23</v>
      </c>
      <c r="E18" s="13">
        <v>95</v>
      </c>
    </row>
    <row r="19" spans="1:5" ht="28.2" thickBot="1">
      <c r="A19" s="79"/>
      <c r="B19" s="81"/>
      <c r="C19" s="84"/>
      <c r="D19" s="12" t="s">
        <v>24</v>
      </c>
      <c r="E19" s="13">
        <v>24</v>
      </c>
    </row>
    <row r="20" spans="1:5" ht="14.4" thickBot="1">
      <c r="A20" s="79"/>
      <c r="B20" s="81"/>
      <c r="C20" s="84"/>
      <c r="D20" s="12" t="s">
        <v>25</v>
      </c>
      <c r="E20" s="13">
        <v>124</v>
      </c>
    </row>
    <row r="21" spans="1:5" ht="14.4" thickBot="1">
      <c r="A21" s="42"/>
      <c r="B21" s="82"/>
      <c r="C21" s="85"/>
      <c r="D21" s="12" t="s">
        <v>26</v>
      </c>
      <c r="E21" s="13">
        <v>4</v>
      </c>
    </row>
    <row r="22" spans="1:5" ht="14.4" thickBot="1">
      <c r="A22" s="36">
        <f>C22+E22</f>
        <v>2</v>
      </c>
      <c r="B22" s="12" t="s">
        <v>27</v>
      </c>
      <c r="C22" s="11">
        <v>0</v>
      </c>
      <c r="D22" s="12" t="s">
        <v>28</v>
      </c>
      <c r="E22" s="13">
        <v>2</v>
      </c>
    </row>
    <row r="23" spans="1:5" ht="14.4" thickBot="1">
      <c r="A23" s="36">
        <f t="shared" ref="A23:A28" si="1">C23+E23</f>
        <v>6</v>
      </c>
      <c r="B23" s="12" t="s">
        <v>29</v>
      </c>
      <c r="C23" s="12">
        <v>0</v>
      </c>
      <c r="D23" s="12" t="s">
        <v>30</v>
      </c>
      <c r="E23" s="12">
        <v>6</v>
      </c>
    </row>
    <row r="24" spans="1:5" ht="14.4" thickBot="1">
      <c r="A24" s="36">
        <f t="shared" si="1"/>
        <v>3</v>
      </c>
      <c r="B24" s="12" t="s">
        <v>31</v>
      </c>
      <c r="C24" s="12">
        <v>0</v>
      </c>
      <c r="D24" s="12" t="s">
        <v>32</v>
      </c>
      <c r="E24" s="12">
        <v>3</v>
      </c>
    </row>
    <row r="25" spans="1:5" ht="14.4" thickBot="1">
      <c r="A25" s="36">
        <f t="shared" si="1"/>
        <v>273</v>
      </c>
      <c r="B25" s="12" t="s">
        <v>33</v>
      </c>
      <c r="C25" s="12">
        <v>6</v>
      </c>
      <c r="D25" s="12" t="s">
        <v>34</v>
      </c>
      <c r="E25" s="12">
        <v>267</v>
      </c>
    </row>
    <row r="26" spans="1:5" ht="28.2" thickBot="1">
      <c r="A26" s="36">
        <f t="shared" si="1"/>
        <v>3</v>
      </c>
      <c r="B26" s="12" t="s">
        <v>35</v>
      </c>
      <c r="C26" s="12">
        <v>0</v>
      </c>
      <c r="D26" s="12" t="s">
        <v>36</v>
      </c>
      <c r="E26" s="12">
        <v>3</v>
      </c>
    </row>
    <row r="27" spans="1:5" ht="14.4" thickBot="1">
      <c r="A27" s="36">
        <f t="shared" si="1"/>
        <v>18</v>
      </c>
      <c r="B27" s="12" t="s">
        <v>37</v>
      </c>
      <c r="C27" s="12">
        <v>0</v>
      </c>
      <c r="D27" s="12" t="s">
        <v>38</v>
      </c>
      <c r="E27" s="12">
        <v>18</v>
      </c>
    </row>
    <row r="28" spans="1:5" ht="21" customHeight="1" thickBot="1">
      <c r="A28" s="36">
        <f t="shared" si="1"/>
        <v>0</v>
      </c>
      <c r="B28" s="12" t="s">
        <v>39</v>
      </c>
      <c r="C28" s="12">
        <v>0</v>
      </c>
      <c r="D28" s="12" t="s">
        <v>40</v>
      </c>
      <c r="E28" s="12">
        <v>0</v>
      </c>
    </row>
    <row r="29" spans="1:5">
      <c r="A29" s="41">
        <f>SUM(A10:A28)</f>
        <v>759</v>
      </c>
      <c r="B29" s="47" t="s">
        <v>0</v>
      </c>
      <c r="C29" s="41">
        <f>SUM(C10:C28)</f>
        <v>12</v>
      </c>
      <c r="D29" s="49" t="s">
        <v>0</v>
      </c>
      <c r="E29" s="43">
        <f>SUM(E10:E28)</f>
        <v>747</v>
      </c>
    </row>
    <row r="30" spans="1:5" ht="13.8" thickBot="1">
      <c r="A30" s="42"/>
      <c r="B30" s="48"/>
      <c r="C30" s="42"/>
      <c r="D30" s="50"/>
      <c r="E30" s="44"/>
    </row>
    <row r="31" spans="1:5" ht="13.8" thickBot="1">
      <c r="A31" s="9" t="s">
        <v>43</v>
      </c>
      <c r="B31" s="16"/>
      <c r="C31" s="7" t="s">
        <v>41</v>
      </c>
      <c r="D31" s="16"/>
      <c r="E31" s="7" t="s">
        <v>42</v>
      </c>
    </row>
    <row r="32" spans="1:5" ht="13.8" thickBot="1">
      <c r="A32" s="17"/>
      <c r="B32" s="18"/>
      <c r="C32" s="18"/>
      <c r="D32" s="17"/>
      <c r="E32" s="17"/>
    </row>
    <row r="33" spans="1:5">
      <c r="A33" s="69" t="s">
        <v>45</v>
      </c>
      <c r="B33" s="70"/>
      <c r="C33" s="70"/>
      <c r="D33" s="24">
        <v>9</v>
      </c>
      <c r="E33" s="19" t="s">
        <v>48</v>
      </c>
    </row>
    <row r="34" spans="1:5">
      <c r="A34" s="71" t="s">
        <v>46</v>
      </c>
      <c r="B34" s="72"/>
      <c r="C34" s="72"/>
      <c r="D34" s="1">
        <v>17</v>
      </c>
      <c r="E34" s="20" t="s">
        <v>49</v>
      </c>
    </row>
    <row r="35" spans="1:5" ht="13.8" thickBot="1">
      <c r="A35" s="73" t="s">
        <v>47</v>
      </c>
      <c r="B35" s="74"/>
      <c r="C35" s="74"/>
      <c r="D35" s="25">
        <v>0</v>
      </c>
      <c r="E35" s="21" t="s">
        <v>3</v>
      </c>
    </row>
    <row r="36" spans="1:5" ht="13.8" thickBot="1">
      <c r="A36" s="75"/>
      <c r="B36" s="75"/>
      <c r="C36" s="75"/>
    </row>
    <row r="37" spans="1:5" ht="13.8" thickBot="1">
      <c r="A37" s="76" t="s">
        <v>50</v>
      </c>
      <c r="B37" s="77"/>
      <c r="C37" s="77"/>
      <c r="D37" s="29">
        <f>A29+D33+D34+D35</f>
        <v>785</v>
      </c>
      <c r="E37" s="30" t="s">
        <v>51</v>
      </c>
    </row>
    <row r="38" spans="1:5" ht="13.8" thickBot="1"/>
    <row r="39" spans="1:5">
      <c r="A39" s="54" t="s">
        <v>52</v>
      </c>
      <c r="B39" s="55"/>
      <c r="C39" s="22" t="s">
        <v>2</v>
      </c>
      <c r="D39" s="27">
        <v>405</v>
      </c>
      <c r="E39" s="61" t="s">
        <v>53</v>
      </c>
    </row>
    <row r="40" spans="1:5" ht="13.8" thickBot="1">
      <c r="A40" s="56"/>
      <c r="B40" s="57"/>
      <c r="C40" s="23" t="s">
        <v>3</v>
      </c>
      <c r="D40" s="28">
        <v>380</v>
      </c>
      <c r="E40" s="62"/>
    </row>
    <row r="41" spans="1:5" ht="13.8" thickBot="1">
      <c r="A41" s="51" t="s">
        <v>1</v>
      </c>
      <c r="B41" s="52"/>
      <c r="C41" s="53"/>
      <c r="D41" s="28">
        <f>D39+D40</f>
        <v>785</v>
      </c>
      <c r="E41" s="63"/>
    </row>
    <row r="42" spans="1:5" ht="13.8" thickBot="1"/>
    <row r="43" spans="1:5" ht="13.8" thickBot="1">
      <c r="A43" s="58" t="s">
        <v>54</v>
      </c>
      <c r="B43" s="59"/>
      <c r="C43" s="60"/>
      <c r="D43" s="26">
        <f>D37-D41</f>
        <v>0</v>
      </c>
    </row>
  </sheetData>
  <mergeCells count="25">
    <mergeCell ref="A37:C37"/>
    <mergeCell ref="A39:B40"/>
    <mergeCell ref="E39:E41"/>
    <mergeCell ref="A41:C41"/>
    <mergeCell ref="A43:C43"/>
    <mergeCell ref="D29:D30"/>
    <mergeCell ref="E29:E30"/>
    <mergeCell ref="A33:C33"/>
    <mergeCell ref="A34:C34"/>
    <mergeCell ref="A35:C35"/>
    <mergeCell ref="A36:C36"/>
    <mergeCell ref="A18:A21"/>
    <mergeCell ref="B18:B21"/>
    <mergeCell ref="C18:C21"/>
    <mergeCell ref="A29:A30"/>
    <mergeCell ref="B29:B30"/>
    <mergeCell ref="C29:C30"/>
    <mergeCell ref="A13:A16"/>
    <mergeCell ref="B13:B16"/>
    <mergeCell ref="C13:C16"/>
    <mergeCell ref="A2:E4"/>
    <mergeCell ref="A7:A9"/>
    <mergeCell ref="B7:B9"/>
    <mergeCell ref="D7:D9"/>
    <mergeCell ref="E7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="105" zoomScaleNormal="105" workbookViewId="0">
      <selection activeCell="A2" sqref="A2:E4"/>
    </sheetView>
  </sheetViews>
  <sheetFormatPr defaultRowHeight="13.2"/>
  <cols>
    <col min="1" max="1" width="10.109375" bestFit="1" customWidth="1"/>
    <col min="2" max="2" width="20" customWidth="1"/>
    <col min="4" max="4" width="32.33203125" customWidth="1"/>
    <col min="7" max="7" width="10.88671875" customWidth="1"/>
    <col min="8" max="8" width="10" customWidth="1"/>
  </cols>
  <sheetData>
    <row r="1" spans="1:5" ht="13.8" thickBot="1"/>
    <row r="2" spans="1:5">
      <c r="A2" s="54" t="s">
        <v>60</v>
      </c>
      <c r="B2" s="64"/>
      <c r="C2" s="64"/>
      <c r="D2" s="64"/>
      <c r="E2" s="55"/>
    </row>
    <row r="3" spans="1:5">
      <c r="A3" s="65"/>
      <c r="B3" s="66"/>
      <c r="C3" s="66"/>
      <c r="D3" s="66"/>
      <c r="E3" s="67"/>
    </row>
    <row r="4" spans="1:5" ht="13.8" thickBot="1">
      <c r="A4" s="56"/>
      <c r="B4" s="68"/>
      <c r="C4" s="68"/>
      <c r="D4" s="68"/>
      <c r="E4" s="57"/>
    </row>
    <row r="5" spans="1:5">
      <c r="A5" s="3"/>
      <c r="B5" s="2"/>
      <c r="C5" s="2"/>
      <c r="D5" s="2"/>
      <c r="E5" s="2"/>
    </row>
    <row r="6" spans="1:5" ht="13.8" thickBot="1"/>
    <row r="7" spans="1:5" ht="20.399999999999999">
      <c r="A7" s="38" t="s">
        <v>4</v>
      </c>
      <c r="B7" s="38" t="s">
        <v>5</v>
      </c>
      <c r="C7" s="4" t="s">
        <v>6</v>
      </c>
      <c r="D7" s="38" t="s">
        <v>8</v>
      </c>
      <c r="E7" s="38" t="s">
        <v>9</v>
      </c>
    </row>
    <row r="8" spans="1:5" ht="20.399999999999999">
      <c r="A8" s="39"/>
      <c r="B8" s="45"/>
      <c r="C8" s="5" t="s">
        <v>7</v>
      </c>
      <c r="D8" s="39"/>
      <c r="E8" s="39"/>
    </row>
    <row r="9" spans="1:5" ht="13.8" thickBot="1">
      <c r="A9" s="40"/>
      <c r="B9" s="46"/>
      <c r="C9" s="6"/>
      <c r="D9" s="40"/>
      <c r="E9" s="40"/>
    </row>
    <row r="10" spans="1:5" ht="14.4" thickBot="1">
      <c r="A10" s="35">
        <f>C10+E10</f>
        <v>3</v>
      </c>
      <c r="B10" s="10" t="s">
        <v>44</v>
      </c>
      <c r="C10" s="11">
        <v>0</v>
      </c>
      <c r="D10" s="12" t="s">
        <v>10</v>
      </c>
      <c r="E10" s="13">
        <v>3</v>
      </c>
    </row>
    <row r="11" spans="1:5" ht="15" customHeight="1" thickBot="1">
      <c r="A11" s="34">
        <f t="shared" ref="A11:A12" si="0">C11+E11</f>
        <v>0</v>
      </c>
      <c r="B11" s="10" t="s">
        <v>11</v>
      </c>
      <c r="C11" s="11">
        <v>0</v>
      </c>
      <c r="D11" s="12" t="s">
        <v>12</v>
      </c>
      <c r="E11" s="13">
        <v>0</v>
      </c>
    </row>
    <row r="12" spans="1:5" ht="15.6" customHeight="1" thickBot="1">
      <c r="A12" s="37">
        <f t="shared" si="0"/>
        <v>0</v>
      </c>
      <c r="B12" s="10" t="s">
        <v>13</v>
      </c>
      <c r="C12" s="11">
        <v>0</v>
      </c>
      <c r="D12" s="12" t="s">
        <v>14</v>
      </c>
      <c r="E12" s="13">
        <v>0</v>
      </c>
    </row>
    <row r="13" spans="1:5" ht="14.4" thickBot="1">
      <c r="A13" s="78">
        <f>C13+E13+E14+E15+E16</f>
        <v>121</v>
      </c>
      <c r="B13" s="80" t="s">
        <v>15</v>
      </c>
      <c r="C13" s="83">
        <v>2</v>
      </c>
      <c r="D13" s="12" t="s">
        <v>16</v>
      </c>
      <c r="E13" s="13">
        <v>0</v>
      </c>
    </row>
    <row r="14" spans="1:5" ht="14.4" thickBot="1">
      <c r="A14" s="79"/>
      <c r="B14" s="81"/>
      <c r="C14" s="84"/>
      <c r="D14" s="12" t="s">
        <v>17</v>
      </c>
      <c r="E14" s="13">
        <v>116</v>
      </c>
    </row>
    <row r="15" spans="1:5" ht="14.4" thickBot="1">
      <c r="A15" s="79"/>
      <c r="B15" s="81"/>
      <c r="C15" s="84"/>
      <c r="D15" s="12" t="s">
        <v>18</v>
      </c>
      <c r="E15" s="13">
        <v>2</v>
      </c>
    </row>
    <row r="16" spans="1:5" ht="14.4" thickBot="1">
      <c r="A16" s="42"/>
      <c r="B16" s="82"/>
      <c r="C16" s="85"/>
      <c r="D16" s="12" t="s">
        <v>19</v>
      </c>
      <c r="E16" s="13">
        <v>1</v>
      </c>
    </row>
    <row r="17" spans="1:5" ht="14.4" thickBot="1">
      <c r="A17" s="36">
        <f>C17+E17</f>
        <v>8</v>
      </c>
      <c r="B17" s="12" t="s">
        <v>20</v>
      </c>
      <c r="C17" s="11">
        <v>0</v>
      </c>
      <c r="D17" s="12" t="s">
        <v>21</v>
      </c>
      <c r="E17" s="13">
        <v>8</v>
      </c>
    </row>
    <row r="18" spans="1:5" ht="14.4" thickBot="1">
      <c r="A18" s="41">
        <f>C18+E18+E19+E20+E21</f>
        <v>160</v>
      </c>
      <c r="B18" s="80" t="s">
        <v>22</v>
      </c>
      <c r="C18" s="83">
        <v>5</v>
      </c>
      <c r="D18" s="12" t="s">
        <v>23</v>
      </c>
      <c r="E18" s="13">
        <v>57</v>
      </c>
    </row>
    <row r="19" spans="1:5" ht="28.2" thickBot="1">
      <c r="A19" s="79"/>
      <c r="B19" s="81"/>
      <c r="C19" s="84"/>
      <c r="D19" s="12" t="s">
        <v>24</v>
      </c>
      <c r="E19" s="13">
        <v>6</v>
      </c>
    </row>
    <row r="20" spans="1:5" ht="14.4" thickBot="1">
      <c r="A20" s="79"/>
      <c r="B20" s="81"/>
      <c r="C20" s="84"/>
      <c r="D20" s="12" t="s">
        <v>25</v>
      </c>
      <c r="E20" s="13">
        <v>86</v>
      </c>
    </row>
    <row r="21" spans="1:5" ht="14.4" thickBot="1">
      <c r="A21" s="42"/>
      <c r="B21" s="82"/>
      <c r="C21" s="85"/>
      <c r="D21" s="12" t="s">
        <v>26</v>
      </c>
      <c r="E21" s="13">
        <v>6</v>
      </c>
    </row>
    <row r="22" spans="1:5" ht="14.4" thickBot="1">
      <c r="A22" s="36">
        <f>C22+E22</f>
        <v>6</v>
      </c>
      <c r="B22" s="12" t="s">
        <v>27</v>
      </c>
      <c r="C22" s="11">
        <v>0</v>
      </c>
      <c r="D22" s="12" t="s">
        <v>28</v>
      </c>
      <c r="E22" s="13">
        <v>6</v>
      </c>
    </row>
    <row r="23" spans="1:5" ht="14.4" thickBot="1">
      <c r="A23" s="36">
        <f t="shared" ref="A23:A28" si="1">C23+E23</f>
        <v>7</v>
      </c>
      <c r="B23" s="12" t="s">
        <v>29</v>
      </c>
      <c r="C23" s="12">
        <v>1</v>
      </c>
      <c r="D23" s="12" t="s">
        <v>30</v>
      </c>
      <c r="E23" s="12">
        <v>6</v>
      </c>
    </row>
    <row r="24" spans="1:5" ht="14.4" thickBot="1">
      <c r="A24" s="36">
        <f t="shared" si="1"/>
        <v>0</v>
      </c>
      <c r="B24" s="12" t="s">
        <v>31</v>
      </c>
      <c r="C24" s="12">
        <v>0</v>
      </c>
      <c r="D24" s="12" t="s">
        <v>32</v>
      </c>
      <c r="E24" s="12">
        <v>0</v>
      </c>
    </row>
    <row r="25" spans="1:5" ht="14.4" thickBot="1">
      <c r="A25" s="36">
        <f t="shared" si="1"/>
        <v>201</v>
      </c>
      <c r="B25" s="12" t="s">
        <v>33</v>
      </c>
      <c r="C25" s="12">
        <v>10</v>
      </c>
      <c r="D25" s="12" t="s">
        <v>34</v>
      </c>
      <c r="E25" s="12">
        <v>191</v>
      </c>
    </row>
    <row r="26" spans="1:5" ht="28.2" thickBot="1">
      <c r="A26" s="36">
        <f t="shared" si="1"/>
        <v>0</v>
      </c>
      <c r="B26" s="12" t="s">
        <v>35</v>
      </c>
      <c r="C26" s="12">
        <v>0</v>
      </c>
      <c r="D26" s="12" t="s">
        <v>36</v>
      </c>
      <c r="E26" s="12">
        <v>0</v>
      </c>
    </row>
    <row r="27" spans="1:5" ht="14.4" thickBot="1">
      <c r="A27" s="36">
        <f t="shared" si="1"/>
        <v>5</v>
      </c>
      <c r="B27" s="12" t="s">
        <v>37</v>
      </c>
      <c r="C27" s="12">
        <v>0</v>
      </c>
      <c r="D27" s="12" t="s">
        <v>38</v>
      </c>
      <c r="E27" s="12">
        <v>5</v>
      </c>
    </row>
    <row r="28" spans="1:5" ht="21" customHeight="1" thickBot="1">
      <c r="A28" s="36">
        <f t="shared" si="1"/>
        <v>1</v>
      </c>
      <c r="B28" s="12" t="s">
        <v>39</v>
      </c>
      <c r="C28" s="12">
        <v>0</v>
      </c>
      <c r="D28" s="12" t="s">
        <v>40</v>
      </c>
      <c r="E28" s="12">
        <v>1</v>
      </c>
    </row>
    <row r="29" spans="1:5">
      <c r="A29" s="41">
        <f>SUM(A10:A28)</f>
        <v>512</v>
      </c>
      <c r="B29" s="47" t="s">
        <v>0</v>
      </c>
      <c r="C29" s="41">
        <f>SUM(C10:C28)</f>
        <v>18</v>
      </c>
      <c r="D29" s="49" t="s">
        <v>0</v>
      </c>
      <c r="E29" s="43">
        <f>SUM(E10:E28)</f>
        <v>494</v>
      </c>
    </row>
    <row r="30" spans="1:5" ht="13.8" thickBot="1">
      <c r="A30" s="42"/>
      <c r="B30" s="48"/>
      <c r="C30" s="42"/>
      <c r="D30" s="50"/>
      <c r="E30" s="44"/>
    </row>
    <row r="31" spans="1:5" ht="13.8" thickBot="1">
      <c r="A31" s="9" t="s">
        <v>43</v>
      </c>
      <c r="B31" s="16"/>
      <c r="C31" s="7" t="s">
        <v>41</v>
      </c>
      <c r="D31" s="16"/>
      <c r="E31" s="7" t="s">
        <v>42</v>
      </c>
    </row>
    <row r="32" spans="1:5" ht="13.8" thickBot="1">
      <c r="A32" s="17"/>
      <c r="B32" s="18"/>
      <c r="C32" s="18"/>
      <c r="D32" s="17"/>
      <c r="E32" s="17"/>
    </row>
    <row r="33" spans="1:5">
      <c r="A33" s="69" t="s">
        <v>45</v>
      </c>
      <c r="B33" s="70"/>
      <c r="C33" s="70"/>
      <c r="D33" s="24">
        <v>13</v>
      </c>
      <c r="E33" s="19" t="s">
        <v>48</v>
      </c>
    </row>
    <row r="34" spans="1:5">
      <c r="A34" s="71" t="s">
        <v>46</v>
      </c>
      <c r="B34" s="72"/>
      <c r="C34" s="72"/>
      <c r="D34" s="1">
        <v>25</v>
      </c>
      <c r="E34" s="20" t="s">
        <v>49</v>
      </c>
    </row>
    <row r="35" spans="1:5" ht="13.8" thickBot="1">
      <c r="A35" s="73" t="s">
        <v>47</v>
      </c>
      <c r="B35" s="74"/>
      <c r="C35" s="74"/>
      <c r="D35" s="25">
        <v>0</v>
      </c>
      <c r="E35" s="21" t="s">
        <v>3</v>
      </c>
    </row>
    <row r="36" spans="1:5" ht="13.8" thickBot="1">
      <c r="A36" s="75"/>
      <c r="B36" s="75"/>
      <c r="C36" s="75"/>
    </row>
    <row r="37" spans="1:5" ht="13.8" thickBot="1">
      <c r="A37" s="76" t="s">
        <v>50</v>
      </c>
      <c r="B37" s="77"/>
      <c r="C37" s="77"/>
      <c r="D37" s="29">
        <f>A29+D33+D34+D35</f>
        <v>550</v>
      </c>
      <c r="E37" s="30" t="s">
        <v>51</v>
      </c>
    </row>
    <row r="38" spans="1:5" ht="13.8" thickBot="1"/>
    <row r="39" spans="1:5">
      <c r="A39" s="54" t="s">
        <v>52</v>
      </c>
      <c r="B39" s="55"/>
      <c r="C39" s="22" t="s">
        <v>2</v>
      </c>
      <c r="D39" s="27">
        <v>290</v>
      </c>
      <c r="E39" s="61" t="s">
        <v>53</v>
      </c>
    </row>
    <row r="40" spans="1:5" ht="13.8" thickBot="1">
      <c r="A40" s="56"/>
      <c r="B40" s="57"/>
      <c r="C40" s="23" t="s">
        <v>3</v>
      </c>
      <c r="D40" s="28">
        <v>260</v>
      </c>
      <c r="E40" s="62"/>
    </row>
    <row r="41" spans="1:5" ht="13.8" thickBot="1">
      <c r="A41" s="51" t="s">
        <v>1</v>
      </c>
      <c r="B41" s="52"/>
      <c r="C41" s="53"/>
      <c r="D41" s="28">
        <f>D39+D40</f>
        <v>550</v>
      </c>
      <c r="E41" s="63"/>
    </row>
    <row r="42" spans="1:5" ht="13.8" thickBot="1"/>
    <row r="43" spans="1:5" ht="13.8" thickBot="1">
      <c r="A43" s="58" t="s">
        <v>54</v>
      </c>
      <c r="B43" s="59"/>
      <c r="C43" s="60"/>
      <c r="D43" s="26">
        <f>D37-D41</f>
        <v>0</v>
      </c>
    </row>
  </sheetData>
  <mergeCells count="25">
    <mergeCell ref="A37:C37"/>
    <mergeCell ref="A39:B40"/>
    <mergeCell ref="E39:E41"/>
    <mergeCell ref="A41:C41"/>
    <mergeCell ref="A43:C43"/>
    <mergeCell ref="D29:D30"/>
    <mergeCell ref="E29:E30"/>
    <mergeCell ref="A33:C33"/>
    <mergeCell ref="A34:C34"/>
    <mergeCell ref="A35:C35"/>
    <mergeCell ref="A36:C36"/>
    <mergeCell ref="A18:A21"/>
    <mergeCell ref="B18:B21"/>
    <mergeCell ref="C18:C21"/>
    <mergeCell ref="A29:A30"/>
    <mergeCell ref="B29:B30"/>
    <mergeCell ref="C29:C30"/>
    <mergeCell ref="A13:A16"/>
    <mergeCell ref="B13:B16"/>
    <mergeCell ref="C13:C16"/>
    <mergeCell ref="A2:E4"/>
    <mergeCell ref="A7:A9"/>
    <mergeCell ref="B7:B9"/>
    <mergeCell ref="D7:D9"/>
    <mergeCell ref="E7:E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="105" zoomScaleNormal="105" workbookViewId="0">
      <selection activeCell="A2" sqref="A2:E4"/>
    </sheetView>
  </sheetViews>
  <sheetFormatPr defaultRowHeight="13.2"/>
  <cols>
    <col min="1" max="1" width="10.109375" bestFit="1" customWidth="1"/>
    <col min="2" max="2" width="21.33203125" customWidth="1"/>
    <col min="4" max="4" width="32.33203125" customWidth="1"/>
  </cols>
  <sheetData>
    <row r="1" spans="1:5" ht="13.8" thickBot="1"/>
    <row r="2" spans="1:5">
      <c r="A2" s="54" t="s">
        <v>59</v>
      </c>
      <c r="B2" s="64"/>
      <c r="C2" s="64"/>
      <c r="D2" s="64"/>
      <c r="E2" s="55"/>
    </row>
    <row r="3" spans="1:5">
      <c r="A3" s="65"/>
      <c r="B3" s="66"/>
      <c r="C3" s="66"/>
      <c r="D3" s="66"/>
      <c r="E3" s="67"/>
    </row>
    <row r="4" spans="1:5" ht="13.8" thickBot="1">
      <c r="A4" s="56"/>
      <c r="B4" s="68"/>
      <c r="C4" s="68"/>
      <c r="D4" s="68"/>
      <c r="E4" s="57"/>
    </row>
    <row r="5" spans="1:5">
      <c r="A5" s="3"/>
      <c r="B5" s="2"/>
      <c r="C5" s="2"/>
      <c r="D5" s="2"/>
      <c r="E5" s="2"/>
    </row>
    <row r="6" spans="1:5" ht="13.8" thickBot="1"/>
    <row r="7" spans="1:5" ht="20.399999999999999">
      <c r="A7" s="38" t="s">
        <v>4</v>
      </c>
      <c r="B7" s="38" t="s">
        <v>5</v>
      </c>
      <c r="C7" s="4" t="s">
        <v>6</v>
      </c>
      <c r="D7" s="38" t="s">
        <v>8</v>
      </c>
      <c r="E7" s="38" t="s">
        <v>9</v>
      </c>
    </row>
    <row r="8" spans="1:5" ht="20.399999999999999">
      <c r="A8" s="39"/>
      <c r="B8" s="45"/>
      <c r="C8" s="5" t="s">
        <v>7</v>
      </c>
      <c r="D8" s="39"/>
      <c r="E8" s="39"/>
    </row>
    <row r="9" spans="1:5" ht="13.8" thickBot="1">
      <c r="A9" s="40"/>
      <c r="B9" s="46"/>
      <c r="C9" s="6"/>
      <c r="D9" s="40"/>
      <c r="E9" s="40"/>
    </row>
    <row r="10" spans="1:5" ht="24.6" customHeight="1" thickBot="1">
      <c r="A10" s="35">
        <f>C10+E10</f>
        <v>12</v>
      </c>
      <c r="B10" s="10" t="s">
        <v>44</v>
      </c>
      <c r="C10" s="11">
        <v>0</v>
      </c>
      <c r="D10" s="12" t="s">
        <v>10</v>
      </c>
      <c r="E10" s="13">
        <v>12</v>
      </c>
    </row>
    <row r="11" spans="1:5" ht="15" customHeight="1" thickBot="1">
      <c r="A11" s="34">
        <f t="shared" ref="A11:A12" si="0">C11+E11</f>
        <v>2</v>
      </c>
      <c r="B11" s="10" t="s">
        <v>11</v>
      </c>
      <c r="C11" s="11">
        <v>1</v>
      </c>
      <c r="D11" s="12" t="s">
        <v>12</v>
      </c>
      <c r="E11" s="13">
        <v>1</v>
      </c>
    </row>
    <row r="12" spans="1:5" ht="15.6" customHeight="1" thickBot="1">
      <c r="A12" s="37">
        <f t="shared" si="0"/>
        <v>0</v>
      </c>
      <c r="B12" s="10" t="s">
        <v>13</v>
      </c>
      <c r="C12" s="11">
        <v>0</v>
      </c>
      <c r="D12" s="12" t="s">
        <v>14</v>
      </c>
      <c r="E12" s="13">
        <v>0</v>
      </c>
    </row>
    <row r="13" spans="1:5" ht="14.4" thickBot="1">
      <c r="A13" s="78">
        <f>C13+E13+E14+E15+E16</f>
        <v>149</v>
      </c>
      <c r="B13" s="80" t="s">
        <v>15</v>
      </c>
      <c r="C13" s="83">
        <v>1</v>
      </c>
      <c r="D13" s="12" t="s">
        <v>16</v>
      </c>
      <c r="E13" s="13">
        <v>4</v>
      </c>
    </row>
    <row r="14" spans="1:5" ht="14.4" thickBot="1">
      <c r="A14" s="79"/>
      <c r="B14" s="81"/>
      <c r="C14" s="84"/>
      <c r="D14" s="12" t="s">
        <v>17</v>
      </c>
      <c r="E14" s="13">
        <v>134</v>
      </c>
    </row>
    <row r="15" spans="1:5" ht="14.4" thickBot="1">
      <c r="A15" s="79"/>
      <c r="B15" s="81"/>
      <c r="C15" s="84"/>
      <c r="D15" s="12" t="s">
        <v>18</v>
      </c>
      <c r="E15" s="13">
        <v>0</v>
      </c>
    </row>
    <row r="16" spans="1:5" ht="14.4" thickBot="1">
      <c r="A16" s="42"/>
      <c r="B16" s="82"/>
      <c r="C16" s="85"/>
      <c r="D16" s="12" t="s">
        <v>19</v>
      </c>
      <c r="E16" s="13">
        <v>10</v>
      </c>
    </row>
    <row r="17" spans="1:5" ht="14.4" thickBot="1">
      <c r="A17" s="36">
        <f>C17+E17</f>
        <v>7</v>
      </c>
      <c r="B17" s="12" t="s">
        <v>20</v>
      </c>
      <c r="C17" s="11">
        <v>1</v>
      </c>
      <c r="D17" s="12" t="s">
        <v>21</v>
      </c>
      <c r="E17" s="13">
        <v>6</v>
      </c>
    </row>
    <row r="18" spans="1:5" ht="14.4" thickBot="1">
      <c r="A18" s="41">
        <f>C18+E18+E19+E20+E21</f>
        <v>167</v>
      </c>
      <c r="B18" s="80" t="s">
        <v>22</v>
      </c>
      <c r="C18" s="83">
        <v>2</v>
      </c>
      <c r="D18" s="12" t="s">
        <v>23</v>
      </c>
      <c r="E18" s="13">
        <v>68</v>
      </c>
    </row>
    <row r="19" spans="1:5" ht="28.2" thickBot="1">
      <c r="A19" s="79"/>
      <c r="B19" s="81"/>
      <c r="C19" s="84"/>
      <c r="D19" s="12" t="s">
        <v>24</v>
      </c>
      <c r="E19" s="13">
        <v>28</v>
      </c>
    </row>
    <row r="20" spans="1:5" ht="14.4" thickBot="1">
      <c r="A20" s="79"/>
      <c r="B20" s="81"/>
      <c r="C20" s="84"/>
      <c r="D20" s="12" t="s">
        <v>25</v>
      </c>
      <c r="E20" s="13">
        <v>68</v>
      </c>
    </row>
    <row r="21" spans="1:5" ht="14.4" thickBot="1">
      <c r="A21" s="42"/>
      <c r="B21" s="82"/>
      <c r="C21" s="85"/>
      <c r="D21" s="12" t="s">
        <v>26</v>
      </c>
      <c r="E21" s="13">
        <v>1</v>
      </c>
    </row>
    <row r="22" spans="1:5" ht="14.4" thickBot="1">
      <c r="A22" s="36">
        <f>C22+E22</f>
        <v>1</v>
      </c>
      <c r="B22" s="12" t="s">
        <v>27</v>
      </c>
      <c r="C22" s="11">
        <v>0</v>
      </c>
      <c r="D22" s="12" t="s">
        <v>28</v>
      </c>
      <c r="E22" s="13">
        <v>1</v>
      </c>
    </row>
    <row r="23" spans="1:5" ht="14.4" thickBot="1">
      <c r="A23" s="36">
        <f t="shared" ref="A23:A28" si="1">C23+E23</f>
        <v>9</v>
      </c>
      <c r="B23" s="12" t="s">
        <v>29</v>
      </c>
      <c r="C23" s="12">
        <v>0</v>
      </c>
      <c r="D23" s="12" t="s">
        <v>30</v>
      </c>
      <c r="E23" s="12">
        <v>9</v>
      </c>
    </row>
    <row r="24" spans="1:5" ht="14.4" thickBot="1">
      <c r="A24" s="36">
        <f t="shared" si="1"/>
        <v>2</v>
      </c>
      <c r="B24" s="12" t="s">
        <v>31</v>
      </c>
      <c r="C24" s="12">
        <v>0</v>
      </c>
      <c r="D24" s="12" t="s">
        <v>32</v>
      </c>
      <c r="E24" s="12">
        <v>2</v>
      </c>
    </row>
    <row r="25" spans="1:5" ht="14.4" thickBot="1">
      <c r="A25" s="36">
        <f t="shared" si="1"/>
        <v>287</v>
      </c>
      <c r="B25" s="12" t="s">
        <v>33</v>
      </c>
      <c r="C25" s="12">
        <v>4</v>
      </c>
      <c r="D25" s="12" t="s">
        <v>34</v>
      </c>
      <c r="E25" s="12">
        <v>283</v>
      </c>
    </row>
    <row r="26" spans="1:5" ht="28.2" thickBot="1">
      <c r="A26" s="36">
        <f t="shared" si="1"/>
        <v>1</v>
      </c>
      <c r="B26" s="12" t="s">
        <v>35</v>
      </c>
      <c r="C26" s="12">
        <v>0</v>
      </c>
      <c r="D26" s="12" t="s">
        <v>36</v>
      </c>
      <c r="E26" s="12">
        <v>1</v>
      </c>
    </row>
    <row r="27" spans="1:5" ht="14.4" thickBot="1">
      <c r="A27" s="36">
        <f t="shared" si="1"/>
        <v>12</v>
      </c>
      <c r="B27" s="12" t="s">
        <v>37</v>
      </c>
      <c r="C27" s="12">
        <v>0</v>
      </c>
      <c r="D27" s="12" t="s">
        <v>38</v>
      </c>
      <c r="E27" s="12">
        <v>12</v>
      </c>
    </row>
    <row r="28" spans="1:5" ht="21" customHeight="1" thickBot="1">
      <c r="A28" s="36">
        <f t="shared" si="1"/>
        <v>2</v>
      </c>
      <c r="B28" s="12" t="s">
        <v>39</v>
      </c>
      <c r="C28" s="12">
        <v>0</v>
      </c>
      <c r="D28" s="12" t="s">
        <v>40</v>
      </c>
      <c r="E28" s="12">
        <v>2</v>
      </c>
    </row>
    <row r="29" spans="1:5">
      <c r="A29" s="41">
        <f>SUM(A10:A28)</f>
        <v>651</v>
      </c>
      <c r="B29" s="47" t="s">
        <v>0</v>
      </c>
      <c r="C29" s="41">
        <f>SUM(C10:C28)</f>
        <v>9</v>
      </c>
      <c r="D29" s="49" t="s">
        <v>0</v>
      </c>
      <c r="E29" s="43">
        <f>SUM(E10:E28)</f>
        <v>642</v>
      </c>
    </row>
    <row r="30" spans="1:5" ht="13.8" thickBot="1">
      <c r="A30" s="42"/>
      <c r="B30" s="48"/>
      <c r="C30" s="42"/>
      <c r="D30" s="50"/>
      <c r="E30" s="44"/>
    </row>
    <row r="31" spans="1:5" ht="13.8" thickBot="1">
      <c r="A31" s="9" t="s">
        <v>43</v>
      </c>
      <c r="B31" s="16"/>
      <c r="C31" s="7" t="s">
        <v>41</v>
      </c>
      <c r="D31" s="16"/>
      <c r="E31" s="7" t="s">
        <v>42</v>
      </c>
    </row>
    <row r="32" spans="1:5" ht="13.8" thickBot="1">
      <c r="A32" s="17"/>
      <c r="B32" s="18"/>
      <c r="C32" s="18"/>
      <c r="D32" s="17"/>
      <c r="E32" s="17"/>
    </row>
    <row r="33" spans="1:5">
      <c r="A33" s="69" t="s">
        <v>45</v>
      </c>
      <c r="B33" s="70"/>
      <c r="C33" s="70"/>
      <c r="D33" s="24">
        <v>7</v>
      </c>
      <c r="E33" s="19" t="s">
        <v>48</v>
      </c>
    </row>
    <row r="34" spans="1:5">
      <c r="A34" s="71" t="s">
        <v>46</v>
      </c>
      <c r="B34" s="72"/>
      <c r="C34" s="72"/>
      <c r="D34" s="1">
        <v>10</v>
      </c>
      <c r="E34" s="20" t="s">
        <v>49</v>
      </c>
    </row>
    <row r="35" spans="1:5" ht="13.8" thickBot="1">
      <c r="A35" s="73" t="s">
        <v>47</v>
      </c>
      <c r="B35" s="74"/>
      <c r="C35" s="74"/>
      <c r="D35" s="25">
        <v>0</v>
      </c>
      <c r="E35" s="21" t="s">
        <v>3</v>
      </c>
    </row>
    <row r="36" spans="1:5" ht="13.8" thickBot="1">
      <c r="A36" s="75"/>
      <c r="B36" s="75"/>
      <c r="C36" s="75"/>
    </row>
    <row r="37" spans="1:5" ht="13.8" thickBot="1">
      <c r="A37" s="76" t="s">
        <v>50</v>
      </c>
      <c r="B37" s="77"/>
      <c r="C37" s="77"/>
      <c r="D37" s="29">
        <f>A29+D33+D34+D35</f>
        <v>668</v>
      </c>
      <c r="E37" s="30" t="s">
        <v>51</v>
      </c>
    </row>
    <row r="38" spans="1:5" ht="13.8" thickBot="1"/>
    <row r="39" spans="1:5">
      <c r="A39" s="54" t="s">
        <v>52</v>
      </c>
      <c r="B39" s="55"/>
      <c r="C39" s="22" t="s">
        <v>2</v>
      </c>
      <c r="D39" s="27">
        <v>346</v>
      </c>
      <c r="E39" s="61" t="s">
        <v>53</v>
      </c>
    </row>
    <row r="40" spans="1:5" ht="13.8" thickBot="1">
      <c r="A40" s="56"/>
      <c r="B40" s="57"/>
      <c r="C40" s="23" t="s">
        <v>3</v>
      </c>
      <c r="D40" s="28">
        <v>322</v>
      </c>
      <c r="E40" s="62"/>
    </row>
    <row r="41" spans="1:5" ht="13.8" thickBot="1">
      <c r="A41" s="51" t="s">
        <v>1</v>
      </c>
      <c r="B41" s="52"/>
      <c r="C41" s="53"/>
      <c r="D41" s="28">
        <f>D39+D40</f>
        <v>668</v>
      </c>
      <c r="E41" s="63"/>
    </row>
    <row r="42" spans="1:5" ht="13.8" thickBot="1"/>
    <row r="43" spans="1:5" ht="13.8" thickBot="1">
      <c r="A43" s="58" t="s">
        <v>54</v>
      </c>
      <c r="B43" s="59"/>
      <c r="C43" s="60"/>
      <c r="D43" s="26">
        <f>D37-D41</f>
        <v>0</v>
      </c>
    </row>
  </sheetData>
  <mergeCells count="25">
    <mergeCell ref="A37:C37"/>
    <mergeCell ref="A39:B40"/>
    <mergeCell ref="E39:E41"/>
    <mergeCell ref="A41:C41"/>
    <mergeCell ref="A43:C43"/>
    <mergeCell ref="D29:D30"/>
    <mergeCell ref="E29:E30"/>
    <mergeCell ref="A33:C33"/>
    <mergeCell ref="A34:C34"/>
    <mergeCell ref="A35:C35"/>
    <mergeCell ref="A36:C36"/>
    <mergeCell ref="A18:A21"/>
    <mergeCell ref="B18:B21"/>
    <mergeCell ref="C18:C21"/>
    <mergeCell ref="A29:A30"/>
    <mergeCell ref="B29:B30"/>
    <mergeCell ref="C29:C30"/>
    <mergeCell ref="A13:A16"/>
    <mergeCell ref="B13:B16"/>
    <mergeCell ref="C13:C16"/>
    <mergeCell ref="A2:E4"/>
    <mergeCell ref="A7:A9"/>
    <mergeCell ref="B7:B9"/>
    <mergeCell ref="D7:D9"/>
    <mergeCell ref="E7:E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="105" zoomScaleNormal="105" workbookViewId="0">
      <selection activeCell="D18" sqref="D18"/>
    </sheetView>
  </sheetViews>
  <sheetFormatPr defaultRowHeight="13.2"/>
  <cols>
    <col min="1" max="1" width="10.109375" bestFit="1" customWidth="1"/>
    <col min="2" max="2" width="23.88671875" customWidth="1"/>
    <col min="4" max="4" width="32.33203125" customWidth="1"/>
  </cols>
  <sheetData>
    <row r="1" spans="1:5" ht="13.8" thickBot="1"/>
    <row r="2" spans="1:5">
      <c r="A2" s="54" t="s">
        <v>62</v>
      </c>
      <c r="B2" s="64"/>
      <c r="C2" s="64"/>
      <c r="D2" s="64"/>
      <c r="E2" s="55"/>
    </row>
    <row r="3" spans="1:5">
      <c r="A3" s="65"/>
      <c r="B3" s="66"/>
      <c r="C3" s="66"/>
      <c r="D3" s="66"/>
      <c r="E3" s="67"/>
    </row>
    <row r="4" spans="1:5" ht="13.8" thickBot="1">
      <c r="A4" s="56"/>
      <c r="B4" s="68"/>
      <c r="C4" s="68"/>
      <c r="D4" s="68"/>
      <c r="E4" s="57"/>
    </row>
    <row r="5" spans="1:5">
      <c r="A5" s="3"/>
      <c r="B5" s="2"/>
      <c r="C5" s="2"/>
      <c r="D5" s="2"/>
      <c r="E5" s="2"/>
    </row>
    <row r="6" spans="1:5" ht="13.8" thickBot="1"/>
    <row r="7" spans="1:5" ht="20.399999999999999">
      <c r="A7" s="38" t="s">
        <v>4</v>
      </c>
      <c r="B7" s="38" t="s">
        <v>5</v>
      </c>
      <c r="C7" s="4" t="s">
        <v>6</v>
      </c>
      <c r="D7" s="38" t="s">
        <v>8</v>
      </c>
      <c r="E7" s="38" t="s">
        <v>9</v>
      </c>
    </row>
    <row r="8" spans="1:5" ht="20.399999999999999">
      <c r="A8" s="39"/>
      <c r="B8" s="45"/>
      <c r="C8" s="5" t="s">
        <v>7</v>
      </c>
      <c r="D8" s="39"/>
      <c r="E8" s="39"/>
    </row>
    <row r="9" spans="1:5" ht="13.8" thickBot="1">
      <c r="A9" s="40"/>
      <c r="B9" s="46"/>
      <c r="C9" s="6"/>
      <c r="D9" s="40"/>
      <c r="E9" s="40"/>
    </row>
    <row r="10" spans="1:5" ht="14.4" thickBot="1">
      <c r="A10" s="35">
        <f>C10+E10</f>
        <v>2</v>
      </c>
      <c r="B10" s="10" t="s">
        <v>44</v>
      </c>
      <c r="C10" s="11">
        <v>0</v>
      </c>
      <c r="D10" s="12" t="s">
        <v>10</v>
      </c>
      <c r="E10" s="13">
        <v>2</v>
      </c>
    </row>
    <row r="11" spans="1:5" ht="15" customHeight="1" thickBot="1">
      <c r="A11" s="34">
        <f t="shared" ref="A11:A12" si="0">C11+E11</f>
        <v>0</v>
      </c>
      <c r="B11" s="10" t="s">
        <v>11</v>
      </c>
      <c r="C11" s="11">
        <v>0</v>
      </c>
      <c r="D11" s="12" t="s">
        <v>12</v>
      </c>
      <c r="E11" s="13">
        <v>0</v>
      </c>
    </row>
    <row r="12" spans="1:5" ht="15.6" customHeight="1" thickBot="1">
      <c r="A12" s="37">
        <f t="shared" si="0"/>
        <v>1</v>
      </c>
      <c r="B12" s="10" t="s">
        <v>13</v>
      </c>
      <c r="C12" s="11">
        <v>0</v>
      </c>
      <c r="D12" s="12" t="s">
        <v>14</v>
      </c>
      <c r="E12" s="13">
        <v>1</v>
      </c>
    </row>
    <row r="13" spans="1:5" ht="14.4" thickBot="1">
      <c r="A13" s="78">
        <f>C13+E13+E14+E15+E16</f>
        <v>92</v>
      </c>
      <c r="B13" s="80" t="s">
        <v>15</v>
      </c>
      <c r="C13" s="83">
        <v>1</v>
      </c>
      <c r="D13" s="12" t="s">
        <v>16</v>
      </c>
      <c r="E13" s="13">
        <v>6</v>
      </c>
    </row>
    <row r="14" spans="1:5" ht="14.4" thickBot="1">
      <c r="A14" s="79"/>
      <c r="B14" s="81"/>
      <c r="C14" s="84"/>
      <c r="D14" s="12" t="s">
        <v>17</v>
      </c>
      <c r="E14" s="13">
        <v>79</v>
      </c>
    </row>
    <row r="15" spans="1:5" ht="14.4" thickBot="1">
      <c r="A15" s="79"/>
      <c r="B15" s="81"/>
      <c r="C15" s="84"/>
      <c r="D15" s="12" t="s">
        <v>18</v>
      </c>
      <c r="E15" s="13">
        <v>2</v>
      </c>
    </row>
    <row r="16" spans="1:5" ht="14.4" thickBot="1">
      <c r="A16" s="42"/>
      <c r="B16" s="82"/>
      <c r="C16" s="85"/>
      <c r="D16" s="12" t="s">
        <v>19</v>
      </c>
      <c r="E16" s="13">
        <v>4</v>
      </c>
    </row>
    <row r="17" spans="1:5" ht="14.4" thickBot="1">
      <c r="A17" s="36">
        <f>C17+E17</f>
        <v>5</v>
      </c>
      <c r="B17" s="12" t="s">
        <v>20</v>
      </c>
      <c r="C17" s="11">
        <v>0</v>
      </c>
      <c r="D17" s="12" t="s">
        <v>21</v>
      </c>
      <c r="E17" s="13">
        <v>5</v>
      </c>
    </row>
    <row r="18" spans="1:5" ht="14.4" thickBot="1">
      <c r="A18" s="41">
        <f>C18+E18+E19+E20+E21</f>
        <v>148</v>
      </c>
      <c r="B18" s="80" t="s">
        <v>22</v>
      </c>
      <c r="C18" s="83">
        <v>2</v>
      </c>
      <c r="D18" s="12" t="s">
        <v>23</v>
      </c>
      <c r="E18" s="13">
        <v>79</v>
      </c>
    </row>
    <row r="19" spans="1:5" ht="28.2" thickBot="1">
      <c r="A19" s="79"/>
      <c r="B19" s="81"/>
      <c r="C19" s="84"/>
      <c r="D19" s="12" t="s">
        <v>24</v>
      </c>
      <c r="E19" s="13">
        <v>11</v>
      </c>
    </row>
    <row r="20" spans="1:5" ht="14.4" thickBot="1">
      <c r="A20" s="79"/>
      <c r="B20" s="81"/>
      <c r="C20" s="84"/>
      <c r="D20" s="12" t="s">
        <v>25</v>
      </c>
      <c r="E20" s="13">
        <v>53</v>
      </c>
    </row>
    <row r="21" spans="1:5" ht="14.4" thickBot="1">
      <c r="A21" s="42"/>
      <c r="B21" s="82"/>
      <c r="C21" s="85"/>
      <c r="D21" s="12" t="s">
        <v>26</v>
      </c>
      <c r="E21" s="13">
        <v>3</v>
      </c>
    </row>
    <row r="22" spans="1:5" ht="14.4" thickBot="1">
      <c r="A22" s="36">
        <f>C22+E22</f>
        <v>2</v>
      </c>
      <c r="B22" s="12" t="s">
        <v>27</v>
      </c>
      <c r="C22" s="11">
        <v>1</v>
      </c>
      <c r="D22" s="12" t="s">
        <v>28</v>
      </c>
      <c r="E22" s="13">
        <v>1</v>
      </c>
    </row>
    <row r="23" spans="1:5" ht="14.4" thickBot="1">
      <c r="A23" s="36">
        <f t="shared" ref="A23:A28" si="1">C23+E23</f>
        <v>4</v>
      </c>
      <c r="B23" s="12" t="s">
        <v>29</v>
      </c>
      <c r="C23" s="12">
        <v>0</v>
      </c>
      <c r="D23" s="12" t="s">
        <v>30</v>
      </c>
      <c r="E23" s="12">
        <v>4</v>
      </c>
    </row>
    <row r="24" spans="1:5" ht="14.4" thickBot="1">
      <c r="A24" s="36">
        <f t="shared" si="1"/>
        <v>0</v>
      </c>
      <c r="B24" s="12" t="s">
        <v>31</v>
      </c>
      <c r="C24" s="12">
        <v>0</v>
      </c>
      <c r="D24" s="12" t="s">
        <v>32</v>
      </c>
      <c r="E24" s="12">
        <v>0</v>
      </c>
    </row>
    <row r="25" spans="1:5" ht="14.4" thickBot="1">
      <c r="A25" s="36">
        <f t="shared" si="1"/>
        <v>134</v>
      </c>
      <c r="B25" s="12" t="s">
        <v>33</v>
      </c>
      <c r="C25" s="12">
        <v>2</v>
      </c>
      <c r="D25" s="12" t="s">
        <v>34</v>
      </c>
      <c r="E25" s="12">
        <v>132</v>
      </c>
    </row>
    <row r="26" spans="1:5" ht="28.2" thickBot="1">
      <c r="A26" s="36">
        <f t="shared" si="1"/>
        <v>2</v>
      </c>
      <c r="B26" s="12" t="s">
        <v>35</v>
      </c>
      <c r="C26" s="12">
        <v>0</v>
      </c>
      <c r="D26" s="12" t="s">
        <v>36</v>
      </c>
      <c r="E26" s="12">
        <v>2</v>
      </c>
    </row>
    <row r="27" spans="1:5" ht="14.4" thickBot="1">
      <c r="A27" s="36">
        <f t="shared" si="1"/>
        <v>5</v>
      </c>
      <c r="B27" s="12" t="s">
        <v>37</v>
      </c>
      <c r="C27" s="12">
        <v>0</v>
      </c>
      <c r="D27" s="12" t="s">
        <v>38</v>
      </c>
      <c r="E27" s="12">
        <v>5</v>
      </c>
    </row>
    <row r="28" spans="1:5" ht="21" customHeight="1" thickBot="1">
      <c r="A28" s="36">
        <f t="shared" si="1"/>
        <v>0</v>
      </c>
      <c r="B28" s="12" t="s">
        <v>39</v>
      </c>
      <c r="C28" s="12">
        <v>0</v>
      </c>
      <c r="D28" s="12" t="s">
        <v>40</v>
      </c>
      <c r="E28" s="12">
        <v>0</v>
      </c>
    </row>
    <row r="29" spans="1:5">
      <c r="A29" s="41">
        <f>SUM(A10:A28)</f>
        <v>395</v>
      </c>
      <c r="B29" s="47" t="s">
        <v>0</v>
      </c>
      <c r="C29" s="41">
        <f>SUM(C10:C28)</f>
        <v>6</v>
      </c>
      <c r="D29" s="49" t="s">
        <v>0</v>
      </c>
      <c r="E29" s="43">
        <f>SUM(E10:E28)</f>
        <v>389</v>
      </c>
    </row>
    <row r="30" spans="1:5" ht="13.8" thickBot="1">
      <c r="A30" s="42"/>
      <c r="B30" s="48"/>
      <c r="C30" s="42"/>
      <c r="D30" s="50"/>
      <c r="E30" s="44"/>
    </row>
    <row r="31" spans="1:5" ht="13.8" thickBot="1">
      <c r="A31" s="9" t="s">
        <v>43</v>
      </c>
      <c r="B31" s="16"/>
      <c r="C31" s="7" t="s">
        <v>41</v>
      </c>
      <c r="D31" s="16"/>
      <c r="E31" s="7" t="s">
        <v>42</v>
      </c>
    </row>
    <row r="32" spans="1:5" ht="13.8" thickBot="1">
      <c r="A32" s="17"/>
      <c r="B32" s="18"/>
      <c r="C32" s="18"/>
      <c r="D32" s="17"/>
      <c r="E32" s="17"/>
    </row>
    <row r="33" spans="1:5">
      <c r="A33" s="69" t="s">
        <v>45</v>
      </c>
      <c r="B33" s="70"/>
      <c r="C33" s="70"/>
      <c r="D33" s="24">
        <v>4</v>
      </c>
      <c r="E33" s="19" t="s">
        <v>48</v>
      </c>
    </row>
    <row r="34" spans="1:5">
      <c r="A34" s="71" t="s">
        <v>46</v>
      </c>
      <c r="B34" s="72"/>
      <c r="C34" s="72"/>
      <c r="D34" s="1">
        <v>3</v>
      </c>
      <c r="E34" s="20" t="s">
        <v>49</v>
      </c>
    </row>
    <row r="35" spans="1:5" ht="13.8" thickBot="1">
      <c r="A35" s="73" t="s">
        <v>47</v>
      </c>
      <c r="B35" s="74"/>
      <c r="C35" s="74"/>
      <c r="D35" s="25">
        <v>0</v>
      </c>
      <c r="E35" s="21" t="s">
        <v>3</v>
      </c>
    </row>
    <row r="36" spans="1:5" ht="13.8" thickBot="1">
      <c r="A36" s="75"/>
      <c r="B36" s="75"/>
      <c r="C36" s="75"/>
    </row>
    <row r="37" spans="1:5" ht="13.8" thickBot="1">
      <c r="A37" s="76" t="s">
        <v>50</v>
      </c>
      <c r="B37" s="77"/>
      <c r="C37" s="77"/>
      <c r="D37" s="29">
        <f>A29+D33+D34+D35</f>
        <v>402</v>
      </c>
      <c r="E37" s="30" t="s">
        <v>51</v>
      </c>
    </row>
    <row r="38" spans="1:5" ht="13.8" thickBot="1"/>
    <row r="39" spans="1:5">
      <c r="A39" s="54" t="s">
        <v>52</v>
      </c>
      <c r="B39" s="55"/>
      <c r="C39" s="22" t="s">
        <v>2</v>
      </c>
      <c r="D39" s="27">
        <v>207</v>
      </c>
      <c r="E39" s="61" t="s">
        <v>53</v>
      </c>
    </row>
    <row r="40" spans="1:5" ht="13.8" thickBot="1">
      <c r="A40" s="56"/>
      <c r="B40" s="57"/>
      <c r="C40" s="23" t="s">
        <v>3</v>
      </c>
      <c r="D40" s="28">
        <v>195</v>
      </c>
      <c r="E40" s="62"/>
    </row>
    <row r="41" spans="1:5" ht="13.8" thickBot="1">
      <c r="A41" s="51" t="s">
        <v>1</v>
      </c>
      <c r="B41" s="52"/>
      <c r="C41" s="53"/>
      <c r="D41" s="28">
        <f>D39+D40</f>
        <v>402</v>
      </c>
      <c r="E41" s="63"/>
    </row>
    <row r="42" spans="1:5" ht="13.8" thickBot="1"/>
    <row r="43" spans="1:5" ht="13.8" thickBot="1">
      <c r="A43" s="58" t="s">
        <v>54</v>
      </c>
      <c r="B43" s="59"/>
      <c r="C43" s="60"/>
      <c r="D43" s="26">
        <f>D37-D41</f>
        <v>0</v>
      </c>
    </row>
  </sheetData>
  <mergeCells count="25">
    <mergeCell ref="A37:C37"/>
    <mergeCell ref="A39:B40"/>
    <mergeCell ref="E39:E41"/>
    <mergeCell ref="A41:C41"/>
    <mergeCell ref="A43:C43"/>
    <mergeCell ref="D29:D30"/>
    <mergeCell ref="E29:E30"/>
    <mergeCell ref="A33:C33"/>
    <mergeCell ref="A34:C34"/>
    <mergeCell ref="A35:C35"/>
    <mergeCell ref="A36:C36"/>
    <mergeCell ref="A18:A21"/>
    <mergeCell ref="B18:B21"/>
    <mergeCell ref="C18:C21"/>
    <mergeCell ref="A29:A30"/>
    <mergeCell ref="B29:B30"/>
    <mergeCell ref="C29:C30"/>
    <mergeCell ref="A13:A16"/>
    <mergeCell ref="B13:B16"/>
    <mergeCell ref="C13:C16"/>
    <mergeCell ref="A2:E4"/>
    <mergeCell ref="A7:A9"/>
    <mergeCell ref="B7:B9"/>
    <mergeCell ref="D7:D9"/>
    <mergeCell ref="E7:E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05" zoomScaleNormal="105" workbookViewId="0">
      <selection activeCell="E10" sqref="E10"/>
    </sheetView>
  </sheetViews>
  <sheetFormatPr defaultRowHeight="13.2"/>
  <cols>
    <col min="1" max="1" width="10.109375" bestFit="1" customWidth="1"/>
    <col min="2" max="2" width="28" customWidth="1"/>
    <col min="4" max="4" width="32.33203125" customWidth="1"/>
  </cols>
  <sheetData>
    <row r="1" spans="1:5" ht="13.8" thickBot="1"/>
    <row r="2" spans="1:5">
      <c r="A2" s="90" t="s">
        <v>61</v>
      </c>
      <c r="B2" s="91"/>
      <c r="C2" s="91"/>
      <c r="D2" s="91"/>
      <c r="E2" s="92"/>
    </row>
    <row r="3" spans="1:5">
      <c r="A3" s="93"/>
      <c r="B3" s="94"/>
      <c r="C3" s="94"/>
      <c r="D3" s="94"/>
      <c r="E3" s="95"/>
    </row>
    <row r="4" spans="1:5" ht="13.8" thickBot="1">
      <c r="A4" s="96"/>
      <c r="B4" s="97"/>
      <c r="C4" s="97"/>
      <c r="D4" s="97"/>
      <c r="E4" s="98"/>
    </row>
    <row r="5" spans="1:5">
      <c r="A5" s="3"/>
      <c r="B5" s="2"/>
      <c r="C5" s="2"/>
      <c r="D5" s="2"/>
      <c r="E5" s="2"/>
    </row>
    <row r="6" spans="1:5" ht="13.8" thickBot="1"/>
    <row r="7" spans="1:5" ht="20.399999999999999">
      <c r="A7" s="38" t="s">
        <v>4</v>
      </c>
      <c r="B7" s="38" t="s">
        <v>5</v>
      </c>
      <c r="C7" s="4" t="s">
        <v>6</v>
      </c>
      <c r="D7" s="38" t="s">
        <v>8</v>
      </c>
      <c r="E7" s="38" t="s">
        <v>9</v>
      </c>
    </row>
    <row r="8" spans="1:5" ht="20.399999999999999">
      <c r="A8" s="39"/>
      <c r="B8" s="45"/>
      <c r="C8" s="5" t="s">
        <v>7</v>
      </c>
      <c r="D8" s="39"/>
      <c r="E8" s="39"/>
    </row>
    <row r="9" spans="1:5" ht="13.8" thickBot="1">
      <c r="A9" s="40"/>
      <c r="B9" s="46"/>
      <c r="C9" s="6"/>
      <c r="D9" s="40"/>
      <c r="E9" s="40"/>
    </row>
    <row r="10" spans="1:5" ht="14.4" thickBot="1">
      <c r="A10" s="8">
        <f>C10+E10</f>
        <v>50</v>
      </c>
      <c r="B10" s="10" t="s">
        <v>44</v>
      </c>
      <c r="C10" s="11">
        <f>'SENATO 1'!C10+'SENATO 2'!C10+'SENATO 3'!C10+'SENATO 4'!C10+'SENATO 5'!C10+'SENATO 6'!C10+'SENATO 7'!C10</f>
        <v>0</v>
      </c>
      <c r="D10" s="12" t="s">
        <v>10</v>
      </c>
      <c r="E10" s="13">
        <f>'SENATO 1'!E10+'SENATO 2'!E10+'SENATO 3'!E10+'SENATO 4'!E10+'SENATO 5'!E10+'SENATO 6'!E10+'SENATO 7'!E10</f>
        <v>50</v>
      </c>
    </row>
    <row r="11" spans="1:5" ht="15" customHeight="1" thickBot="1">
      <c r="A11" s="10">
        <f>C11+E11</f>
        <v>8</v>
      </c>
      <c r="B11" s="10" t="s">
        <v>11</v>
      </c>
      <c r="C11" s="11">
        <f>'SENATO 1'!C11+'SENATO 2'!C11+'SENATO 3'!C11+'SENATO 4'!C11+'SENATO 5'!C11+'SENATO 6'!C11+'SENATO 7'!C11</f>
        <v>1</v>
      </c>
      <c r="D11" s="12" t="s">
        <v>12</v>
      </c>
      <c r="E11" s="13">
        <f>'SENATO 1'!E11+'SENATO 2'!E11+'SENATO 3'!E11+'SENATO 4'!E11+'SENATO 5'!E11+'SENATO 6'!E11+'SENATO 7'!E11</f>
        <v>7</v>
      </c>
    </row>
    <row r="12" spans="1:5" ht="15.6" customHeight="1" thickBot="1">
      <c r="A12" s="14">
        <f>C12+E12</f>
        <v>5</v>
      </c>
      <c r="B12" s="10" t="s">
        <v>13</v>
      </c>
      <c r="C12" s="11">
        <f>'SENATO 1'!C12+'SENATO 2'!C12+'SENATO 3'!C12+'SENATO 4'!C12+'SENATO 5'!C12+'SENATO 6'!C12+'SENATO 7'!C12</f>
        <v>1</v>
      </c>
      <c r="D12" s="12" t="s">
        <v>14</v>
      </c>
      <c r="E12" s="13">
        <f>'SENATO 1'!E12+'SENATO 2'!E12+'SENATO 3'!E12+'SENATO 4'!E12+'SENATO 5'!E12+'SENATO 6'!E12+'SENATO 7'!E12</f>
        <v>4</v>
      </c>
    </row>
    <row r="13" spans="1:5" ht="14.4" thickBot="1">
      <c r="A13" s="86">
        <f>C13+E13+E14+E15+E16</f>
        <v>1194</v>
      </c>
      <c r="B13" s="80" t="s">
        <v>15</v>
      </c>
      <c r="C13" s="83">
        <f>'SENATO 1'!C13+'SENATO 2'!C13+'SENATO 3'!C13+'SENATO 4'!C13+'SENATO 5'!C13+'SENATO 6'!C13+'SENATO 7'!C13</f>
        <v>13</v>
      </c>
      <c r="D13" s="31" t="s">
        <v>16</v>
      </c>
      <c r="E13" s="13">
        <f>'SENATO 1'!E13+'SENATO 2'!E13+'SENATO 3'!E13+'SENATO 4'!E13+'SENATO 5'!E13+'SENATO 6'!E13+'SENATO 7'!E13</f>
        <v>21</v>
      </c>
    </row>
    <row r="14" spans="1:5" ht="14.4" thickBot="1">
      <c r="A14" s="87"/>
      <c r="B14" s="81"/>
      <c r="C14" s="84">
        <f>'SENATO 1'!C14+'SENATO 2'!C14+'SENATO 3'!C14+'SENATO 4'!C14+'SENATO 5'!C14+'SENATO 6'!C14+'SENATO 6'!C14</f>
        <v>0</v>
      </c>
      <c r="D14" s="31" t="s">
        <v>17</v>
      </c>
      <c r="E14" s="13">
        <f>'SENATO 1'!E14+'SENATO 2'!E14+'SENATO 3'!E14+'SENATO 4'!E14+'SENATO 5'!E14+'SENATO 6'!E14+'SENATO 7'!E14</f>
        <v>1093</v>
      </c>
    </row>
    <row r="15" spans="1:5" ht="14.4" thickBot="1">
      <c r="A15" s="87"/>
      <c r="B15" s="81"/>
      <c r="C15" s="84">
        <f>'SENATO 1'!C15+'SENATO 2'!C15+'SENATO 3'!C15+'SENATO 4'!C15+'SENATO 5'!C15+'SENATO 6'!C15+'SENATO 6'!C15</f>
        <v>0</v>
      </c>
      <c r="D15" s="31" t="s">
        <v>18</v>
      </c>
      <c r="E15" s="13">
        <f>'SENATO 1'!E15+'SENATO 2'!E15+'SENATO 3'!E15+'SENATO 4'!E15+'SENATO 5'!E15+'SENATO 6'!E15+'SENATO 7'!E15</f>
        <v>17</v>
      </c>
    </row>
    <row r="16" spans="1:5" ht="14.4" thickBot="1">
      <c r="A16" s="88"/>
      <c r="B16" s="82"/>
      <c r="C16" s="85">
        <f>'SENATO 1'!C16+'SENATO 2'!C16+'SENATO 3'!C16+'SENATO 4'!C16+'SENATO 5'!C16+'SENATO 6'!C16+'SENATO 6'!C16</f>
        <v>0</v>
      </c>
      <c r="D16" s="31" t="s">
        <v>19</v>
      </c>
      <c r="E16" s="13">
        <f>'SENATO 1'!E16+'SENATO 2'!E16+'SENATO 3'!E16+'SENATO 4'!E16+'SENATO 5'!E16+'SENATO 6'!E16+'SENATO 7'!E16</f>
        <v>50</v>
      </c>
    </row>
    <row r="17" spans="1:5" ht="14.4" thickBot="1">
      <c r="A17" s="15">
        <f>C17+E17</f>
        <v>42</v>
      </c>
      <c r="B17" s="12" t="s">
        <v>20</v>
      </c>
      <c r="C17" s="11">
        <f>'SENATO 1'!C17+'SENATO 2'!C17+'SENATO 3'!C17+'SENATO 4'!C17+'SENATO 5'!C17+'SENATO 6'!C17+'SENATO 7'!C17</f>
        <v>1</v>
      </c>
      <c r="D17" s="12" t="s">
        <v>21</v>
      </c>
      <c r="E17" s="13">
        <f>'SENATO 1'!E17+'SENATO 2'!E17+'SENATO 3'!E17+'SENATO 4'!E17+'SENATO 5'!E17+'SENATO 6'!E17+'SENATO 7'!E17</f>
        <v>41</v>
      </c>
    </row>
    <row r="18" spans="1:5" ht="14.4" thickBot="1">
      <c r="A18" s="89">
        <f>C18+E18+E19+E20+E21</f>
        <v>1346</v>
      </c>
      <c r="B18" s="80" t="s">
        <v>22</v>
      </c>
      <c r="C18" s="83">
        <f>'SENATO 1'!C18+'SENATO 2'!C18+'SENATO 3'!C18+'SENATO 4'!C18+'SENATO 5'!C18+'SENATO 6'!C18+'SENATO 7'!C18</f>
        <v>18</v>
      </c>
      <c r="D18" s="32" t="s">
        <v>23</v>
      </c>
      <c r="E18" s="13">
        <f>'SENATO 1'!E18+'SENATO 2'!E18+'SENATO 3'!E18+'SENATO 4'!E18+'SENATO 5'!E18+'SENATO 6'!E18+'SENATO 7'!E18</f>
        <v>542</v>
      </c>
    </row>
    <row r="19" spans="1:5" ht="28.2" thickBot="1">
      <c r="A19" s="87"/>
      <c r="B19" s="81"/>
      <c r="C19" s="84">
        <f>'SENATO 1'!C19+'SENATO 2'!C19+'SENATO 3'!C19+'SENATO 4'!C19+'SENATO 5'!C19+'SENATO 6'!C19+'SENATO 6'!C19</f>
        <v>0</v>
      </c>
      <c r="D19" s="32" t="s">
        <v>24</v>
      </c>
      <c r="E19" s="13">
        <f>'SENATO 1'!E19+'SENATO 2'!E19+'SENATO 3'!E19+'SENATO 4'!E19+'SENATO 5'!E19+'SENATO 6'!E19+'SENATO 7'!E19</f>
        <v>159</v>
      </c>
    </row>
    <row r="20" spans="1:5" ht="14.4" thickBot="1">
      <c r="A20" s="87"/>
      <c r="B20" s="81"/>
      <c r="C20" s="84">
        <f>'SENATO 1'!C20+'SENATO 2'!C20+'SENATO 3'!C20+'SENATO 4'!C20+'SENATO 5'!C20+'SENATO 6'!C20+'SENATO 6'!C20</f>
        <v>0</v>
      </c>
      <c r="D20" s="32" t="s">
        <v>25</v>
      </c>
      <c r="E20" s="13">
        <f>'SENATO 1'!E20+'SENATO 2'!E20+'SENATO 3'!E20+'SENATO 4'!E20+'SENATO 5'!E20+'SENATO 6'!E20+'SENATO 7'!E20</f>
        <v>601</v>
      </c>
    </row>
    <row r="21" spans="1:5" ht="14.4" thickBot="1">
      <c r="A21" s="88"/>
      <c r="B21" s="82"/>
      <c r="C21" s="85">
        <f>'SENATO 1'!C21+'SENATO 2'!C21+'SENATO 3'!C21+'SENATO 4'!C21+'SENATO 5'!C21+'SENATO 6'!C21+'SENATO 6'!C21</f>
        <v>0</v>
      </c>
      <c r="D21" s="32" t="s">
        <v>26</v>
      </c>
      <c r="E21" s="13">
        <f>'SENATO 1'!E21+'SENATO 2'!E21+'SENATO 3'!E21+'SENATO 4'!E21+'SENATO 5'!E21+'SENATO 6'!E21+'SENATO 7'!E21</f>
        <v>26</v>
      </c>
    </row>
    <row r="22" spans="1:5" ht="14.4" thickBot="1">
      <c r="A22" s="15">
        <f>C22+E22</f>
        <v>18</v>
      </c>
      <c r="B22" s="12" t="s">
        <v>27</v>
      </c>
      <c r="C22" s="11">
        <f>'SENATO 1'!C22+'SENATO 2'!C22+'SENATO 3'!C22+'SENATO 4'!C22+'SENATO 5'!C22+'SENATO 6'!C22+'SENATO 7'!C22</f>
        <v>1</v>
      </c>
      <c r="D22" s="12" t="s">
        <v>28</v>
      </c>
      <c r="E22" s="13">
        <f>'SENATO 1'!E22+'SENATO 2'!E22+'SENATO 3'!E22+'SENATO 4'!E22+'SENATO 5'!E22+'SENATO 6'!E22+'SENATO 7'!E22</f>
        <v>17</v>
      </c>
    </row>
    <row r="23" spans="1:5" ht="14.4" thickBot="1">
      <c r="A23" s="15">
        <f t="shared" ref="A23:A28" si="0">C23+E23</f>
        <v>54</v>
      </c>
      <c r="B23" s="12" t="s">
        <v>29</v>
      </c>
      <c r="C23" s="12">
        <f>'SENATO 1'!C23+'SENATO 2'!C23+'SENATO 3'!C23+'SENATO 4'!C23+'SENATO 5'!C23+'SENATO 6'!C23+'SENATO 7'!C23</f>
        <v>2</v>
      </c>
      <c r="D23" s="12" t="s">
        <v>30</v>
      </c>
      <c r="E23" s="13">
        <f>'SENATO 1'!E23+'SENATO 2'!E23+'SENATO 3'!E23+'SENATO 4'!E23+'SENATO 5'!E23+'SENATO 6'!E23+'SENATO 7'!E23</f>
        <v>52</v>
      </c>
    </row>
    <row r="24" spans="1:5" ht="14.4" thickBot="1">
      <c r="A24" s="15">
        <f t="shared" si="0"/>
        <v>8</v>
      </c>
      <c r="B24" s="12" t="s">
        <v>31</v>
      </c>
      <c r="C24" s="11">
        <f>'SENATO 1'!C24+'SENATO 2'!C24+'SENATO 3'!C24+'SENATO 4'!C24+'SENATO 5'!C24+'SENATO 6'!C24+'SENATO 7'!C24</f>
        <v>0</v>
      </c>
      <c r="D24" s="12" t="s">
        <v>32</v>
      </c>
      <c r="E24" s="13">
        <f>'SENATO 1'!E24+'SENATO 2'!E24+'SENATO 3'!E24+'SENATO 4'!E24+'SENATO 5'!E24+'SENATO 6'!E24+'SENATO 7'!E24</f>
        <v>8</v>
      </c>
    </row>
    <row r="25" spans="1:5" ht="14.4" thickBot="1">
      <c r="A25" s="15">
        <f t="shared" si="0"/>
        <v>1591</v>
      </c>
      <c r="B25" s="12" t="s">
        <v>33</v>
      </c>
      <c r="C25" s="12">
        <f>'SENATO 1'!C25+'SENATO 2'!C25+'SENATO 3'!C25+'SENATO 4'!C25+'SENATO 5'!C25+'SENATO 6'!C25+'SENATO 7'!C25</f>
        <v>36</v>
      </c>
      <c r="D25" s="12" t="s">
        <v>34</v>
      </c>
      <c r="E25" s="13">
        <f>'SENATO 1'!E25+'SENATO 2'!E25+'SENATO 3'!E25+'SENATO 4'!E25+'SENATO 5'!E25+'SENATO 6'!E25+'SENATO 7'!E25</f>
        <v>1555</v>
      </c>
    </row>
    <row r="26" spans="1:5" ht="14.4" thickBot="1">
      <c r="A26" s="15">
        <f t="shared" si="0"/>
        <v>13</v>
      </c>
      <c r="B26" s="12" t="s">
        <v>35</v>
      </c>
      <c r="C26" s="12">
        <f>'SENATO 1'!C26+'SENATO 2'!C26+'SENATO 3'!C26+'SENATO 4'!C26+'SENATO 5'!C26+'SENATO 6'!C26+'SENATO 7'!C26</f>
        <v>0</v>
      </c>
      <c r="D26" s="12" t="s">
        <v>36</v>
      </c>
      <c r="E26" s="13">
        <f>'SENATO 1'!E26+'SENATO 2'!E26+'SENATO 3'!E26+'SENATO 4'!E26+'SENATO 5'!E26+'SENATO 6'!E26+'SENATO 7'!E26</f>
        <v>13</v>
      </c>
    </row>
    <row r="27" spans="1:5" ht="14.4" thickBot="1">
      <c r="A27" s="15">
        <f t="shared" si="0"/>
        <v>87</v>
      </c>
      <c r="B27" s="12" t="s">
        <v>37</v>
      </c>
      <c r="C27" s="11">
        <f>'SENATO 1'!C27+'SENATO 2'!C27+'SENATO 3'!C27+'SENATO 4'!C27+'SENATO 5'!C27+'SENATO 6'!C27+'SENATO 7'!C27</f>
        <v>0</v>
      </c>
      <c r="D27" s="12" t="s">
        <v>38</v>
      </c>
      <c r="E27" s="13">
        <f>'SENATO 1'!E27+'SENATO 2'!E27+'SENATO 3'!E27+'SENATO 4'!E27+'SENATO 5'!E27+'SENATO 6'!E27+'SENATO 7'!E27</f>
        <v>87</v>
      </c>
    </row>
    <row r="28" spans="1:5" ht="21" customHeight="1" thickBot="1">
      <c r="A28" s="15">
        <f t="shared" si="0"/>
        <v>6</v>
      </c>
      <c r="B28" s="12" t="s">
        <v>39</v>
      </c>
      <c r="C28" s="12">
        <f>'SENATO 1'!C28+'SENATO 2'!C28+'SENATO 3'!C28+'SENATO 4'!C28+'SENATO 5'!C28+'SENATO 6'!C28+'SENATO 7'!C28</f>
        <v>1</v>
      </c>
      <c r="D28" s="12" t="s">
        <v>40</v>
      </c>
      <c r="E28" s="13">
        <f>'SENATO 1'!E28+'SENATO 2'!E28+'SENATO 3'!E28+'SENATO 4'!E28+'SENATO 5'!E28+'SENATO 6'!E28+'SENATO 7'!E28</f>
        <v>5</v>
      </c>
    </row>
    <row r="29" spans="1:5">
      <c r="A29" s="41">
        <f>SUM(A10:A28)</f>
        <v>4422</v>
      </c>
      <c r="B29" s="47" t="s">
        <v>0</v>
      </c>
      <c r="C29" s="41">
        <f>SUM(C10:C28)</f>
        <v>74</v>
      </c>
      <c r="D29" s="49" t="s">
        <v>0</v>
      </c>
      <c r="E29" s="43">
        <f>SUM(E10:E28)</f>
        <v>4348</v>
      </c>
    </row>
    <row r="30" spans="1:5" ht="13.8" thickBot="1">
      <c r="A30" s="42"/>
      <c r="B30" s="48"/>
      <c r="C30" s="42"/>
      <c r="D30" s="50"/>
      <c r="E30" s="44"/>
    </row>
    <row r="31" spans="1:5" ht="13.8" thickBot="1">
      <c r="A31" s="9" t="s">
        <v>43</v>
      </c>
      <c r="B31" s="16"/>
      <c r="C31" s="7" t="s">
        <v>41</v>
      </c>
      <c r="D31" s="16"/>
      <c r="E31" s="7" t="s">
        <v>42</v>
      </c>
    </row>
    <row r="32" spans="1:5" ht="13.8" thickBot="1">
      <c r="A32" s="17"/>
      <c r="B32" s="18"/>
      <c r="C32" s="18"/>
      <c r="D32" s="17"/>
      <c r="E32" s="17"/>
    </row>
    <row r="33" spans="1:5" ht="13.8" thickBot="1">
      <c r="A33" s="69" t="s">
        <v>45</v>
      </c>
      <c r="B33" s="70"/>
      <c r="C33" s="70"/>
      <c r="D33" s="24">
        <f>'SENATO 1'!D33+'SENATO 2'!D33+'SENATO 3'!D33+'SENATO 4'!D33+'SENATO 5'!D33+'SENATO 6'!D33+'SENATO 7'!D33</f>
        <v>79</v>
      </c>
      <c r="E33" s="19" t="s">
        <v>48</v>
      </c>
    </row>
    <row r="34" spans="1:5" ht="13.8" thickBot="1">
      <c r="A34" s="71" t="s">
        <v>46</v>
      </c>
      <c r="B34" s="72"/>
      <c r="C34" s="72"/>
      <c r="D34" s="24">
        <f>'SENATO 1'!D34+'SENATO 2'!D34+'SENATO 3'!D34+'SENATO 4'!D34+'SENATO 5'!D34+'SENATO 6'!D34+'SENATO 7'!D34</f>
        <v>109</v>
      </c>
      <c r="E34" s="20" t="s">
        <v>49</v>
      </c>
    </row>
    <row r="35" spans="1:5" ht="13.8" thickBot="1">
      <c r="A35" s="73" t="s">
        <v>47</v>
      </c>
      <c r="B35" s="74"/>
      <c r="C35" s="74"/>
      <c r="D35" s="24">
        <f>'SENATO 1'!D35+'SENATO 2'!D35+'SENATO 3'!D35+'SENATO 4'!D35+'SENATO 5'!D35+'SENATO 6'!D35+'SENATO 7'!D35</f>
        <v>0</v>
      </c>
      <c r="E35" s="21" t="s">
        <v>3</v>
      </c>
    </row>
    <row r="36" spans="1:5" ht="13.8" thickBot="1">
      <c r="A36" s="75"/>
      <c r="B36" s="75"/>
      <c r="C36" s="75"/>
    </row>
    <row r="37" spans="1:5" ht="13.8" thickBot="1">
      <c r="A37" s="76" t="s">
        <v>50</v>
      </c>
      <c r="B37" s="77"/>
      <c r="C37" s="77"/>
      <c r="D37" s="33">
        <f>A29+D33+D34+D35</f>
        <v>4610</v>
      </c>
      <c r="E37" s="30" t="s">
        <v>51</v>
      </c>
    </row>
    <row r="38" spans="1:5" ht="13.8" thickBot="1"/>
    <row r="39" spans="1:5" ht="13.8" thickBot="1">
      <c r="A39" s="54" t="s">
        <v>52</v>
      </c>
      <c r="B39" s="55"/>
      <c r="C39" s="22" t="s">
        <v>2</v>
      </c>
      <c r="D39" s="24">
        <f>'SENATO 1'!D39+'SENATO 2'!D39+'SENATO 3'!D39+'SENATO 4'!D39+'SENATO 5'!D39+'SENATO 6'!D39+'SENATO 7'!D39</f>
        <v>2350</v>
      </c>
      <c r="E39" s="61" t="s">
        <v>53</v>
      </c>
    </row>
    <row r="40" spans="1:5" ht="13.8" thickBot="1">
      <c r="A40" s="56"/>
      <c r="B40" s="57"/>
      <c r="C40" s="23" t="s">
        <v>3</v>
      </c>
      <c r="D40" s="24">
        <f>'SENATO 1'!D40+'SENATO 2'!D40+'SENATO 3'!D40+'SENATO 4'!D40+'SENATO 5'!D40+'SENATO 6'!D40+'SENATO 7'!D40</f>
        <v>2260</v>
      </c>
      <c r="E40" s="62"/>
    </row>
    <row r="41" spans="1:5" ht="13.8" thickBot="1">
      <c r="A41" s="51" t="s">
        <v>1</v>
      </c>
      <c r="B41" s="52"/>
      <c r="C41" s="53"/>
      <c r="D41" s="28">
        <f>D39+D40</f>
        <v>4610</v>
      </c>
      <c r="E41" s="63"/>
    </row>
    <row r="42" spans="1:5" ht="13.8" thickBot="1"/>
    <row r="43" spans="1:5" ht="13.8" thickBot="1">
      <c r="A43" s="58" t="s">
        <v>54</v>
      </c>
      <c r="B43" s="59"/>
      <c r="C43" s="60"/>
      <c r="D43" s="26">
        <f>D37-D41</f>
        <v>0</v>
      </c>
    </row>
  </sheetData>
  <mergeCells count="25">
    <mergeCell ref="A37:C37"/>
    <mergeCell ref="A39:B40"/>
    <mergeCell ref="E39:E41"/>
    <mergeCell ref="A41:C41"/>
    <mergeCell ref="A43:C43"/>
    <mergeCell ref="D29:D30"/>
    <mergeCell ref="E29:E30"/>
    <mergeCell ref="A33:C33"/>
    <mergeCell ref="A34:C34"/>
    <mergeCell ref="A35:C35"/>
    <mergeCell ref="A36:C36"/>
    <mergeCell ref="A18:A21"/>
    <mergeCell ref="B18:B21"/>
    <mergeCell ref="C18:C21"/>
    <mergeCell ref="A29:A30"/>
    <mergeCell ref="B29:B30"/>
    <mergeCell ref="C29:C30"/>
    <mergeCell ref="A13:A16"/>
    <mergeCell ref="B13:B16"/>
    <mergeCell ref="C13:C16"/>
    <mergeCell ref="A2:E4"/>
    <mergeCell ref="A7:A9"/>
    <mergeCell ref="B7:B9"/>
    <mergeCell ref="D7:D9"/>
    <mergeCell ref="E7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SENATO 1</vt:lpstr>
      <vt:lpstr>SENATO 2</vt:lpstr>
      <vt:lpstr>SENATO 3</vt:lpstr>
      <vt:lpstr>SENATO 4</vt:lpstr>
      <vt:lpstr>SENATO 5</vt:lpstr>
      <vt:lpstr>SENATO 6</vt:lpstr>
      <vt:lpstr>SENATO 7</vt:lpstr>
      <vt:lpstr>SENATO PALIANO</vt:lpstr>
    </vt:vector>
  </TitlesOfParts>
  <Company>Friusa Iberoamericana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Paliano</dc:creator>
  <cp:lastModifiedBy>elettorale</cp:lastModifiedBy>
  <cp:lastPrinted>2018-03-05T15:06:57Z</cp:lastPrinted>
  <dcterms:created xsi:type="dcterms:W3CDTF">2005-04-02T10:09:58Z</dcterms:created>
  <dcterms:modified xsi:type="dcterms:W3CDTF">2018-03-05T15:07:11Z</dcterms:modified>
</cp:coreProperties>
</file>