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6" windowHeight="11700"/>
  </bookViews>
  <sheets>
    <sheet name="Foglio1" sheetId="1" r:id="rId1"/>
    <sheet name="Foglio2" sheetId="2" r:id="rId2"/>
  </sheet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"/>
  <c r="F21"/>
  <c r="C20"/>
  <c r="B20"/>
  <c r="F43"/>
  <c r="I34"/>
  <c r="E33"/>
  <c r="I42" l="1"/>
  <c r="I41" l="1"/>
  <c r="I43" s="1"/>
  <c r="C43"/>
  <c r="D43"/>
  <c r="E43"/>
  <c r="G43"/>
  <c r="H43"/>
  <c r="B43"/>
  <c r="I36"/>
  <c r="I37"/>
  <c r="I38"/>
  <c r="I25"/>
  <c r="I26"/>
  <c r="I27"/>
  <c r="I28"/>
  <c r="I29"/>
  <c r="I30"/>
  <c r="I31"/>
  <c r="I32"/>
  <c r="I24"/>
  <c r="C33"/>
  <c r="C39" s="1"/>
  <c r="D33"/>
  <c r="D39" s="1"/>
  <c r="E39"/>
  <c r="F33"/>
  <c r="F39" s="1"/>
  <c r="G33"/>
  <c r="G39" s="1"/>
  <c r="H33"/>
  <c r="H39" s="1"/>
  <c r="C21"/>
  <c r="D21"/>
  <c r="E21"/>
  <c r="G21"/>
  <c r="H21"/>
  <c r="B33"/>
  <c r="B39" s="1"/>
  <c r="B21"/>
  <c r="I33" l="1"/>
  <c r="I39" s="1"/>
  <c r="I21"/>
</calcChain>
</file>

<file path=xl/sharedStrings.xml><?xml version="1.0" encoding="utf-8"?>
<sst xmlns="http://schemas.openxmlformats.org/spreadsheetml/2006/main" count="56" uniqueCount="48">
  <si>
    <t>DEMOCRAZIA CRISTIANA</t>
  </si>
  <si>
    <t>POTERE AL POPOLO</t>
  </si>
  <si>
    <t>MOVIMENTO 5 STELLE</t>
  </si>
  <si>
    <t>CASAPOUND ITALIA</t>
  </si>
  <si>
    <t>FRATELLI D'ITALIA CON GIORGIA MELONI</t>
  </si>
  <si>
    <t>LEGA CON SALVINI LAZIO</t>
  </si>
  <si>
    <t>FORZA ITALIA</t>
  </si>
  <si>
    <t>ENERGIE PER L'ITALIA</t>
  </si>
  <si>
    <t>NOI CON L'ITALIA - UDC</t>
  </si>
  <si>
    <t>CIVICA POPOLARE LORENZIN</t>
  </si>
  <si>
    <t>LISTA SERGIO PIROZZI</t>
  </si>
  <si>
    <t>LISTA NATHAN</t>
  </si>
  <si>
    <t>ITALIA EUROPA INSIEME</t>
  </si>
  <si>
    <t>PARTITO DEMOCRATICO</t>
  </si>
  <si>
    <t>CENTRO SOLIDALE</t>
  </si>
  <si>
    <t>+ EUROPA</t>
  </si>
  <si>
    <t>Totale voti validi per le liste circoscrizionali</t>
  </si>
  <si>
    <t>AZZARO GIOVANNI PAOLO</t>
  </si>
  <si>
    <t>CANITANO ELISABETTA</t>
  </si>
  <si>
    <t>LOMBARDI ROBERTA</t>
  </si>
  <si>
    <t>ANTONINI MAURO</t>
  </si>
  <si>
    <t>PARISI STEFANO</t>
  </si>
  <si>
    <t>TOUADI JEAN LEONARD</t>
  </si>
  <si>
    <t>PIROZZI SERGIO</t>
  </si>
  <si>
    <t>ROSATI STEFANO</t>
  </si>
  <si>
    <t>ZINGARETTI NICOLA</t>
  </si>
  <si>
    <t>SCHEDE CONTESTATE E NON ATTRIBUITE</t>
  </si>
  <si>
    <t>F</t>
  </si>
  <si>
    <t>Totale = C+D+E+F</t>
  </si>
  <si>
    <t>Totale dei votanti: (H)</t>
  </si>
  <si>
    <t>Il totale ( C ) deve corrispondere al totale (A) + (B)    Il totale (G) deve corrispondere al totale (H)</t>
  </si>
  <si>
    <t>SEGGIO N.1 VOTI VALIDI</t>
  </si>
  <si>
    <t>SEGGIO N.2 VOTI VALIDI</t>
  </si>
  <si>
    <t>SEGGIO N.3 VOTI VALIDI</t>
  </si>
  <si>
    <t>SEGGIO N.4 VOTI VALIDI</t>
  </si>
  <si>
    <t>SEGGIO N.5 VOTI VALIDI</t>
  </si>
  <si>
    <t>SEGGIO N.6 VOTI VALIDI</t>
  </si>
  <si>
    <t>SEGGIO N.7 VOTI VALIDI</t>
  </si>
  <si>
    <t>Totale</t>
  </si>
  <si>
    <t>M</t>
  </si>
  <si>
    <t>LIBERI E UGUALI</t>
  </si>
  <si>
    <t>Voti validi per i candidati regionali</t>
  </si>
  <si>
    <t>Di cui espressi solo in favore dei candidati regionali</t>
  </si>
  <si>
    <t xml:space="preserve">LISTA ZINGARETTI </t>
  </si>
  <si>
    <r>
      <t xml:space="preserve">LISTE CIRCOSCRIZIONALI  </t>
    </r>
    <r>
      <rPr>
        <sz val="9"/>
        <color theme="1"/>
        <rFont val="Calibri"/>
        <family val="2"/>
        <scheme val="minor"/>
      </rPr>
      <t>(Indicare le liste con la stessa sequenza in cui compaiono nel manifesto)</t>
    </r>
  </si>
  <si>
    <r>
      <t xml:space="preserve">CANDIDATI PRESIDENTE  </t>
    </r>
    <r>
      <rPr>
        <sz val="9"/>
        <color theme="1"/>
        <rFont val="Calibri"/>
        <family val="2"/>
        <scheme val="minor"/>
      </rPr>
      <t>(Indicare le liste con la stessa sequenza in cui compaiono nel manifesto)</t>
    </r>
  </si>
  <si>
    <r>
      <t xml:space="preserve">SCHEDE </t>
    </r>
    <r>
      <rPr>
        <b/>
        <sz val="9"/>
        <color theme="1"/>
        <rFont val="Calibri"/>
        <family val="2"/>
        <scheme val="minor"/>
      </rPr>
      <t>BIANCHE</t>
    </r>
  </si>
  <si>
    <r>
      <t xml:space="preserve">SCHEDE </t>
    </r>
    <r>
      <rPr>
        <b/>
        <sz val="9"/>
        <color theme="1"/>
        <rFont val="Calibri"/>
        <family val="2"/>
        <scheme val="minor"/>
      </rPr>
      <t>NULLE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</si>
</sst>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wrapText="1"/>
    </xf>
    <xf numFmtId="0" fontId="3" fillId="0" borderId="0" xfId="0" applyFont="1"/>
    <xf numFmtId="0" fontId="1" fillId="2" borderId="3" xfId="0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26" workbookViewId="0">
      <pane xSplit="1" topLeftCell="D1" activePane="topRight" state="frozen"/>
      <selection pane="topRight" activeCell="J1" sqref="J1:K1048576"/>
    </sheetView>
  </sheetViews>
  <sheetFormatPr defaultRowHeight="14.4"/>
  <cols>
    <col min="1" max="1" width="35.21875" customWidth="1"/>
    <col min="2" max="2" width="12.77734375" style="4" customWidth="1"/>
    <col min="3" max="3" width="12.5546875" style="4" customWidth="1"/>
    <col min="4" max="4" width="13.21875" style="4" customWidth="1"/>
    <col min="5" max="5" width="12.88671875" style="4" customWidth="1"/>
    <col min="6" max="6" width="13.109375" style="4" customWidth="1"/>
    <col min="7" max="8" width="12.88671875" style="4" customWidth="1"/>
    <col min="9" max="9" width="8.6640625" style="4" customWidth="1"/>
    <col min="10" max="10" width="8.88671875" style="4"/>
  </cols>
  <sheetData>
    <row r="1" spans="1:10" s="3" customFormat="1" ht="37.799999999999997" customHeight="1" thickBot="1">
      <c r="A1" s="2" t="s">
        <v>44</v>
      </c>
      <c r="B1" s="6" t="s">
        <v>31</v>
      </c>
      <c r="C1" s="7" t="s">
        <v>32</v>
      </c>
      <c r="D1" s="7" t="s">
        <v>33</v>
      </c>
      <c r="E1" s="7" t="s">
        <v>34</v>
      </c>
      <c r="F1" s="7" t="s">
        <v>35</v>
      </c>
      <c r="G1" s="7" t="s">
        <v>36</v>
      </c>
      <c r="H1" s="6" t="s">
        <v>37</v>
      </c>
      <c r="I1" s="8" t="s">
        <v>38</v>
      </c>
      <c r="J1" s="9"/>
    </row>
    <row r="2" spans="1:10" ht="15" customHeight="1" thickBot="1">
      <c r="A2" s="10" t="s">
        <v>0</v>
      </c>
      <c r="B2" s="11">
        <v>1</v>
      </c>
      <c r="C2" s="12">
        <v>0</v>
      </c>
      <c r="D2" s="12">
        <v>2</v>
      </c>
      <c r="E2" s="12">
        <v>0</v>
      </c>
      <c r="F2" s="12">
        <v>1</v>
      </c>
      <c r="G2" s="13">
        <v>1</v>
      </c>
      <c r="H2" s="11">
        <v>2</v>
      </c>
      <c r="I2" s="14">
        <f>SUM(B2:H2)</f>
        <v>7</v>
      </c>
      <c r="J2" s="15"/>
    </row>
    <row r="3" spans="1:10" ht="15" customHeight="1" thickBot="1">
      <c r="A3" s="10" t="s">
        <v>1</v>
      </c>
      <c r="B3" s="11">
        <v>4</v>
      </c>
      <c r="C3" s="16">
        <v>7</v>
      </c>
      <c r="D3" s="16">
        <v>6</v>
      </c>
      <c r="E3" s="12">
        <v>6</v>
      </c>
      <c r="F3" s="12">
        <v>7</v>
      </c>
      <c r="G3" s="13">
        <v>11</v>
      </c>
      <c r="H3" s="11">
        <v>4</v>
      </c>
      <c r="I3" s="14">
        <f t="shared" ref="I3:I19" si="0">SUM(B3:H3)</f>
        <v>45</v>
      </c>
      <c r="J3" s="15"/>
    </row>
    <row r="4" spans="1:10" ht="15" customHeight="1" thickBot="1">
      <c r="A4" s="10" t="s">
        <v>2</v>
      </c>
      <c r="B4" s="11">
        <v>90</v>
      </c>
      <c r="C4" s="12">
        <v>121</v>
      </c>
      <c r="D4" s="12">
        <v>152</v>
      </c>
      <c r="E4" s="12">
        <v>153</v>
      </c>
      <c r="F4" s="12">
        <v>85</v>
      </c>
      <c r="G4" s="13">
        <v>162</v>
      </c>
      <c r="H4" s="11">
        <v>75</v>
      </c>
      <c r="I4" s="14">
        <f t="shared" si="0"/>
        <v>838</v>
      </c>
      <c r="J4" s="15"/>
    </row>
    <row r="5" spans="1:10" ht="15" customHeight="1" thickBot="1">
      <c r="A5" s="10" t="s">
        <v>3</v>
      </c>
      <c r="B5" s="11">
        <v>4</v>
      </c>
      <c r="C5" s="12">
        <v>6</v>
      </c>
      <c r="D5" s="12">
        <v>5</v>
      </c>
      <c r="E5" s="12">
        <v>3</v>
      </c>
      <c r="F5" s="12">
        <v>7</v>
      </c>
      <c r="G5" s="13">
        <v>5</v>
      </c>
      <c r="H5" s="11">
        <v>5</v>
      </c>
      <c r="I5" s="14">
        <f t="shared" si="0"/>
        <v>35</v>
      </c>
      <c r="J5" s="15"/>
    </row>
    <row r="6" spans="1:10" ht="15" customHeight="1" thickBot="1">
      <c r="A6" s="10" t="s">
        <v>4</v>
      </c>
      <c r="B6" s="11">
        <v>35</v>
      </c>
      <c r="C6" s="12">
        <v>29</v>
      </c>
      <c r="D6" s="12">
        <v>34</v>
      </c>
      <c r="E6" s="12">
        <v>35</v>
      </c>
      <c r="F6" s="12">
        <v>11</v>
      </c>
      <c r="G6" s="13">
        <v>17</v>
      </c>
      <c r="H6" s="11">
        <v>4</v>
      </c>
      <c r="I6" s="14">
        <f t="shared" si="0"/>
        <v>165</v>
      </c>
      <c r="J6" s="15"/>
    </row>
    <row r="7" spans="1:10" ht="15" customHeight="1" thickBot="1">
      <c r="A7" s="10" t="s">
        <v>5</v>
      </c>
      <c r="B7" s="11">
        <v>52</v>
      </c>
      <c r="C7" s="12">
        <v>44</v>
      </c>
      <c r="D7" s="12">
        <v>74</v>
      </c>
      <c r="E7" s="12">
        <v>75</v>
      </c>
      <c r="F7" s="12">
        <v>56</v>
      </c>
      <c r="G7" s="13">
        <v>42</v>
      </c>
      <c r="H7" s="11">
        <v>27</v>
      </c>
      <c r="I7" s="14">
        <f t="shared" si="0"/>
        <v>370</v>
      </c>
      <c r="J7" s="15"/>
    </row>
    <row r="8" spans="1:10" ht="15" customHeight="1" thickBot="1">
      <c r="A8" s="10" t="s">
        <v>6</v>
      </c>
      <c r="B8" s="17">
        <v>77</v>
      </c>
      <c r="C8" s="12">
        <v>96</v>
      </c>
      <c r="D8" s="12">
        <v>81</v>
      </c>
      <c r="E8" s="12">
        <v>102</v>
      </c>
      <c r="F8" s="12">
        <v>48</v>
      </c>
      <c r="G8" s="13">
        <v>76</v>
      </c>
      <c r="H8" s="11">
        <v>79</v>
      </c>
      <c r="I8" s="14">
        <f t="shared" si="0"/>
        <v>559</v>
      </c>
      <c r="J8" s="15"/>
    </row>
    <row r="9" spans="1:10" ht="15" customHeight="1" thickBot="1">
      <c r="A9" s="10" t="s">
        <v>7</v>
      </c>
      <c r="B9" s="16">
        <v>6</v>
      </c>
      <c r="C9" s="12">
        <v>3</v>
      </c>
      <c r="D9" s="12">
        <v>2</v>
      </c>
      <c r="E9" s="12">
        <v>2</v>
      </c>
      <c r="F9" s="12">
        <v>0</v>
      </c>
      <c r="G9" s="13">
        <v>5</v>
      </c>
      <c r="H9" s="18">
        <v>2</v>
      </c>
      <c r="I9" s="14">
        <f t="shared" si="0"/>
        <v>20</v>
      </c>
      <c r="J9" s="15"/>
    </row>
    <row r="10" spans="1:10" ht="15" customHeight="1" thickBot="1">
      <c r="A10" s="10" t="s">
        <v>8</v>
      </c>
      <c r="B10" s="16">
        <v>5</v>
      </c>
      <c r="C10" s="12">
        <v>15</v>
      </c>
      <c r="D10" s="12">
        <v>10</v>
      </c>
      <c r="E10" s="12">
        <v>8</v>
      </c>
      <c r="F10" s="12">
        <v>15</v>
      </c>
      <c r="G10" s="12">
        <v>11</v>
      </c>
      <c r="H10" s="12">
        <v>19</v>
      </c>
      <c r="I10" s="14">
        <f t="shared" si="0"/>
        <v>83</v>
      </c>
      <c r="J10" s="15"/>
    </row>
    <row r="11" spans="1:10" ht="15" customHeight="1" thickBot="1">
      <c r="A11" s="19" t="s">
        <v>9</v>
      </c>
      <c r="B11" s="12">
        <v>2</v>
      </c>
      <c r="C11" s="12">
        <v>0</v>
      </c>
      <c r="D11" s="12">
        <v>2</v>
      </c>
      <c r="E11" s="12">
        <v>2</v>
      </c>
      <c r="F11" s="12">
        <v>4</v>
      </c>
      <c r="G11" s="12">
        <v>0</v>
      </c>
      <c r="H11" s="12">
        <v>0</v>
      </c>
      <c r="I11" s="14">
        <f t="shared" si="0"/>
        <v>10</v>
      </c>
      <c r="J11" s="15"/>
    </row>
    <row r="12" spans="1:10" ht="15" customHeight="1" thickBot="1">
      <c r="A12" s="19" t="s">
        <v>10</v>
      </c>
      <c r="B12" s="12">
        <v>8</v>
      </c>
      <c r="C12" s="12">
        <v>20</v>
      </c>
      <c r="D12" s="12">
        <v>17</v>
      </c>
      <c r="E12" s="12">
        <v>21</v>
      </c>
      <c r="F12" s="12">
        <v>10</v>
      </c>
      <c r="G12" s="12">
        <v>15</v>
      </c>
      <c r="H12" s="12">
        <v>21</v>
      </c>
      <c r="I12" s="14">
        <f t="shared" si="0"/>
        <v>112</v>
      </c>
      <c r="J12" s="15"/>
    </row>
    <row r="13" spans="1:10" ht="15" customHeight="1" thickBot="1">
      <c r="A13" s="19" t="s">
        <v>11</v>
      </c>
      <c r="B13" s="12">
        <v>0</v>
      </c>
      <c r="C13" s="12">
        <v>0</v>
      </c>
      <c r="D13" s="12">
        <v>0</v>
      </c>
      <c r="E13" s="12">
        <v>3</v>
      </c>
      <c r="F13" s="12">
        <v>1</v>
      </c>
      <c r="G13" s="12">
        <v>0</v>
      </c>
      <c r="H13" s="12">
        <v>0</v>
      </c>
      <c r="I13" s="14">
        <f t="shared" si="0"/>
        <v>4</v>
      </c>
      <c r="J13" s="15"/>
    </row>
    <row r="14" spans="1:10" ht="15" customHeight="1" thickBot="1">
      <c r="A14" s="19" t="s">
        <v>12</v>
      </c>
      <c r="B14" s="12">
        <v>2</v>
      </c>
      <c r="C14" s="12">
        <v>3</v>
      </c>
      <c r="D14" s="12">
        <v>2</v>
      </c>
      <c r="E14" s="12">
        <v>1</v>
      </c>
      <c r="F14" s="12">
        <v>1</v>
      </c>
      <c r="G14" s="12">
        <v>3</v>
      </c>
      <c r="H14" s="12">
        <v>6</v>
      </c>
      <c r="I14" s="14">
        <f t="shared" si="0"/>
        <v>18</v>
      </c>
      <c r="J14" s="15"/>
    </row>
    <row r="15" spans="1:10" ht="15" customHeight="1" thickBot="1">
      <c r="A15" s="19" t="s">
        <v>13</v>
      </c>
      <c r="B15" s="12">
        <v>206</v>
      </c>
      <c r="C15" s="12">
        <v>286</v>
      </c>
      <c r="D15" s="12">
        <v>202</v>
      </c>
      <c r="E15" s="12">
        <v>192</v>
      </c>
      <c r="F15" s="12">
        <v>182</v>
      </c>
      <c r="G15" s="12">
        <v>146</v>
      </c>
      <c r="H15" s="12">
        <v>84</v>
      </c>
      <c r="I15" s="14">
        <f t="shared" si="0"/>
        <v>1298</v>
      </c>
      <c r="J15" s="15"/>
    </row>
    <row r="16" spans="1:10" ht="15" customHeight="1" thickBot="1">
      <c r="A16" s="19" t="s">
        <v>43</v>
      </c>
      <c r="B16" s="12">
        <v>28</v>
      </c>
      <c r="C16" s="12">
        <v>24</v>
      </c>
      <c r="D16" s="12">
        <v>30</v>
      </c>
      <c r="E16" s="12">
        <v>40</v>
      </c>
      <c r="F16" s="12">
        <v>23</v>
      </c>
      <c r="G16" s="12">
        <v>15</v>
      </c>
      <c r="H16" s="12">
        <v>12</v>
      </c>
      <c r="I16" s="14">
        <f t="shared" si="0"/>
        <v>172</v>
      </c>
      <c r="J16" s="15"/>
    </row>
    <row r="17" spans="1:10" ht="15" customHeight="1" thickBot="1">
      <c r="A17" s="20" t="s">
        <v>40</v>
      </c>
      <c r="B17" s="12">
        <v>15</v>
      </c>
      <c r="C17" s="12">
        <v>8</v>
      </c>
      <c r="D17" s="12">
        <v>7</v>
      </c>
      <c r="E17" s="12">
        <v>16</v>
      </c>
      <c r="F17" s="12">
        <v>4</v>
      </c>
      <c r="G17" s="12">
        <v>23</v>
      </c>
      <c r="H17" s="12">
        <v>6</v>
      </c>
      <c r="I17" s="14">
        <f t="shared" si="0"/>
        <v>79</v>
      </c>
      <c r="J17" s="15"/>
    </row>
    <row r="18" spans="1:10" ht="15" customHeight="1" thickBot="1">
      <c r="A18" s="19" t="s">
        <v>14</v>
      </c>
      <c r="B18" s="12">
        <v>8</v>
      </c>
      <c r="C18" s="12">
        <v>8</v>
      </c>
      <c r="D18" s="12">
        <v>5</v>
      </c>
      <c r="E18" s="12">
        <v>8</v>
      </c>
      <c r="F18" s="12">
        <v>5</v>
      </c>
      <c r="G18" s="12">
        <v>4</v>
      </c>
      <c r="H18" s="12">
        <v>0</v>
      </c>
      <c r="I18" s="14">
        <f t="shared" si="0"/>
        <v>38</v>
      </c>
      <c r="J18" s="15"/>
    </row>
    <row r="19" spans="1:10" ht="15" customHeight="1" thickBot="1">
      <c r="A19" s="19" t="s">
        <v>15</v>
      </c>
      <c r="B19" s="12">
        <v>5</v>
      </c>
      <c r="C19" s="12">
        <v>6</v>
      </c>
      <c r="D19" s="12">
        <v>11</v>
      </c>
      <c r="E19" s="12">
        <v>7</v>
      </c>
      <c r="F19" s="12">
        <v>1</v>
      </c>
      <c r="G19" s="12">
        <v>3</v>
      </c>
      <c r="H19" s="12">
        <v>0</v>
      </c>
      <c r="I19" s="14">
        <f t="shared" si="0"/>
        <v>33</v>
      </c>
      <c r="J19" s="15"/>
    </row>
    <row r="20" spans="1:10" ht="15" customHeight="1" thickBot="1">
      <c r="A20" s="19"/>
      <c r="B20" s="12">
        <f xml:space="preserve"> SUM(B2:B19)</f>
        <v>548</v>
      </c>
      <c r="C20" s="12">
        <f t="shared" ref="C20" si="1" xml:space="preserve"> SUM(C2:C19)</f>
        <v>676</v>
      </c>
      <c r="D20" s="12"/>
      <c r="E20" s="12"/>
      <c r="F20" s="12"/>
      <c r="G20" s="12"/>
      <c r="H20" s="12"/>
      <c r="I20" s="12"/>
      <c r="J20" s="15"/>
    </row>
    <row r="21" spans="1:10" ht="15" customHeight="1" thickBot="1">
      <c r="A21" s="21" t="s">
        <v>16</v>
      </c>
      <c r="B21" s="45">
        <f>SUM(B2:B19)</f>
        <v>548</v>
      </c>
      <c r="C21" s="45">
        <f t="shared" ref="C21:H21" si="2">SUM(C2:C19)</f>
        <v>676</v>
      </c>
      <c r="D21" s="45">
        <f>SUM(D2:D19)</f>
        <v>642</v>
      </c>
      <c r="E21" s="45">
        <f t="shared" si="2"/>
        <v>674</v>
      </c>
      <c r="F21" s="45">
        <f>SUM(F2:F19)</f>
        <v>461</v>
      </c>
      <c r="G21" s="45">
        <f t="shared" si="2"/>
        <v>539</v>
      </c>
      <c r="H21" s="45">
        <f t="shared" si="2"/>
        <v>346</v>
      </c>
      <c r="I21" s="14">
        <f t="shared" ref="I21" si="3">SUM(B21:H21)</f>
        <v>3886</v>
      </c>
      <c r="J21" s="15"/>
    </row>
    <row r="22" spans="1:10" ht="15" customHeight="1" thickBot="1">
      <c r="A22" s="22"/>
      <c r="B22" s="12"/>
      <c r="C22" s="12"/>
      <c r="D22" s="12"/>
      <c r="E22" s="12"/>
      <c r="F22" s="12"/>
      <c r="G22" s="12"/>
      <c r="H22" s="12"/>
      <c r="I22" s="23"/>
      <c r="J22" s="15"/>
    </row>
    <row r="23" spans="1:10" ht="35.4" customHeight="1" thickBot="1">
      <c r="A23" s="1" t="s">
        <v>45</v>
      </c>
      <c r="B23" s="7" t="s">
        <v>31</v>
      </c>
      <c r="C23" s="7" t="s">
        <v>32</v>
      </c>
      <c r="D23" s="7" t="s">
        <v>33</v>
      </c>
      <c r="E23" s="7" t="s">
        <v>34</v>
      </c>
      <c r="F23" s="7" t="s">
        <v>35</v>
      </c>
      <c r="G23" s="7" t="s">
        <v>36</v>
      </c>
      <c r="H23" s="7" t="s">
        <v>37</v>
      </c>
      <c r="I23" s="8" t="s">
        <v>38</v>
      </c>
      <c r="J23" s="15"/>
    </row>
    <row r="24" spans="1:10" ht="15" customHeight="1" thickBot="1">
      <c r="A24" s="5" t="s">
        <v>17</v>
      </c>
      <c r="B24" s="12">
        <v>1</v>
      </c>
      <c r="C24" s="12">
        <v>0</v>
      </c>
      <c r="D24" s="12">
        <v>2</v>
      </c>
      <c r="E24" s="12">
        <v>0</v>
      </c>
      <c r="F24" s="12">
        <v>1</v>
      </c>
      <c r="G24" s="12">
        <v>1</v>
      </c>
      <c r="H24" s="12">
        <v>2</v>
      </c>
      <c r="I24" s="24">
        <f>SUM(B24:H24)</f>
        <v>7</v>
      </c>
      <c r="J24" s="15"/>
    </row>
    <row r="25" spans="1:10" ht="15" customHeight="1" thickBot="1">
      <c r="A25" s="5" t="s">
        <v>18</v>
      </c>
      <c r="B25" s="12">
        <v>5</v>
      </c>
      <c r="C25" s="12">
        <v>7</v>
      </c>
      <c r="D25" s="12">
        <v>9</v>
      </c>
      <c r="E25" s="12">
        <v>7</v>
      </c>
      <c r="F25" s="12">
        <v>8</v>
      </c>
      <c r="G25" s="12">
        <v>12</v>
      </c>
      <c r="H25" s="12">
        <v>5</v>
      </c>
      <c r="I25" s="24">
        <f t="shared" ref="I25:I38" si="4">SUM(B25:H25)</f>
        <v>53</v>
      </c>
      <c r="J25" s="15"/>
    </row>
    <row r="26" spans="1:10" ht="15" customHeight="1" thickBot="1">
      <c r="A26" s="5" t="s">
        <v>19</v>
      </c>
      <c r="B26" s="12">
        <v>188</v>
      </c>
      <c r="C26" s="12">
        <v>215</v>
      </c>
      <c r="D26" s="12">
        <v>259</v>
      </c>
      <c r="E26" s="12">
        <v>256</v>
      </c>
      <c r="F26" s="12">
        <v>182</v>
      </c>
      <c r="G26" s="12">
        <v>270</v>
      </c>
      <c r="H26" s="12">
        <v>124</v>
      </c>
      <c r="I26" s="24">
        <f t="shared" si="4"/>
        <v>1494</v>
      </c>
      <c r="J26" s="15"/>
    </row>
    <row r="27" spans="1:10" ht="15" customHeight="1" thickBot="1">
      <c r="A27" s="5" t="s">
        <v>20</v>
      </c>
      <c r="B27" s="12">
        <v>9</v>
      </c>
      <c r="C27" s="12">
        <v>8</v>
      </c>
      <c r="D27" s="12">
        <v>7</v>
      </c>
      <c r="E27" s="12">
        <v>9</v>
      </c>
      <c r="F27" s="12">
        <v>12</v>
      </c>
      <c r="G27" s="12">
        <v>10</v>
      </c>
      <c r="H27" s="12">
        <v>7</v>
      </c>
      <c r="I27" s="24">
        <f t="shared" si="4"/>
        <v>62</v>
      </c>
      <c r="J27" s="15"/>
    </row>
    <row r="28" spans="1:10" ht="15" customHeight="1" thickBot="1">
      <c r="A28" s="5" t="s">
        <v>21</v>
      </c>
      <c r="B28" s="12">
        <v>178</v>
      </c>
      <c r="C28" s="12">
        <v>192</v>
      </c>
      <c r="D28" s="12">
        <v>216</v>
      </c>
      <c r="E28" s="12">
        <v>227</v>
      </c>
      <c r="F28" s="12">
        <v>134</v>
      </c>
      <c r="G28" s="12">
        <v>156</v>
      </c>
      <c r="H28" s="12">
        <v>132</v>
      </c>
      <c r="I28" s="24">
        <f t="shared" si="4"/>
        <v>1235</v>
      </c>
      <c r="J28" s="15"/>
    </row>
    <row r="29" spans="1:10" ht="15" customHeight="1" thickBot="1">
      <c r="A29" s="5" t="s">
        <v>22</v>
      </c>
      <c r="B29" s="12">
        <v>2</v>
      </c>
      <c r="C29" s="12">
        <v>0</v>
      </c>
      <c r="D29" s="12">
        <v>2</v>
      </c>
      <c r="E29" s="12">
        <v>2</v>
      </c>
      <c r="F29" s="12">
        <v>3</v>
      </c>
      <c r="G29" s="12">
        <v>1</v>
      </c>
      <c r="H29" s="12">
        <v>0</v>
      </c>
      <c r="I29" s="24">
        <f t="shared" si="4"/>
        <v>10</v>
      </c>
      <c r="J29" s="15"/>
    </row>
    <row r="30" spans="1:10" ht="15" customHeight="1" thickBot="1">
      <c r="A30" s="5" t="s">
        <v>23</v>
      </c>
      <c r="B30" s="12">
        <v>24</v>
      </c>
      <c r="C30" s="12">
        <v>28</v>
      </c>
      <c r="D30" s="12">
        <v>27</v>
      </c>
      <c r="E30" s="12">
        <v>34</v>
      </c>
      <c r="F30" s="12">
        <v>18</v>
      </c>
      <c r="G30" s="12">
        <v>26</v>
      </c>
      <c r="H30" s="12">
        <v>31</v>
      </c>
      <c r="I30" s="24">
        <f t="shared" si="4"/>
        <v>188</v>
      </c>
      <c r="J30" s="15"/>
    </row>
    <row r="31" spans="1:10" ht="15" customHeight="1" thickBot="1">
      <c r="A31" s="5" t="s">
        <v>24</v>
      </c>
      <c r="B31" s="12">
        <v>0</v>
      </c>
      <c r="C31" s="12">
        <v>0</v>
      </c>
      <c r="D31" s="12">
        <v>0</v>
      </c>
      <c r="E31" s="12">
        <v>0</v>
      </c>
      <c r="F31" s="12">
        <v>1</v>
      </c>
      <c r="G31" s="12">
        <v>0</v>
      </c>
      <c r="H31" s="12">
        <v>0</v>
      </c>
      <c r="I31" s="24">
        <f t="shared" si="4"/>
        <v>1</v>
      </c>
      <c r="J31" s="15"/>
    </row>
    <row r="32" spans="1:10" ht="15" customHeight="1" thickBot="1">
      <c r="A32" s="5" t="s">
        <v>25</v>
      </c>
      <c r="B32" s="12">
        <v>277</v>
      </c>
      <c r="C32" s="12">
        <v>357</v>
      </c>
      <c r="D32" s="12">
        <v>278</v>
      </c>
      <c r="E32" s="12">
        <v>284</v>
      </c>
      <c r="F32" s="12">
        <v>219</v>
      </c>
      <c r="G32" s="12">
        <v>212</v>
      </c>
      <c r="H32" s="12">
        <v>116</v>
      </c>
      <c r="I32" s="24">
        <f t="shared" si="4"/>
        <v>1743</v>
      </c>
      <c r="J32" s="15"/>
    </row>
    <row r="33" spans="1:10" ht="15" customHeight="1" thickBot="1">
      <c r="A33" s="25" t="s">
        <v>41</v>
      </c>
      <c r="B33" s="26">
        <f>SUM(B24:B32)</f>
        <v>684</v>
      </c>
      <c r="C33" s="26">
        <f t="shared" ref="C33:H33" si="5">SUM(C24:C32)</f>
        <v>807</v>
      </c>
      <c r="D33" s="26">
        <f t="shared" si="5"/>
        <v>800</v>
      </c>
      <c r="E33" s="26">
        <f t="shared" si="5"/>
        <v>819</v>
      </c>
      <c r="F33" s="26">
        <f t="shared" si="5"/>
        <v>578</v>
      </c>
      <c r="G33" s="26">
        <f t="shared" si="5"/>
        <v>688</v>
      </c>
      <c r="H33" s="26">
        <f t="shared" si="5"/>
        <v>417</v>
      </c>
      <c r="I33" s="27">
        <f t="shared" si="4"/>
        <v>4793</v>
      </c>
      <c r="J33" s="15"/>
    </row>
    <row r="34" spans="1:10" ht="15" customHeight="1" thickBot="1">
      <c r="A34" s="5" t="s">
        <v>42</v>
      </c>
      <c r="B34" s="23">
        <v>136</v>
      </c>
      <c r="C34" s="23">
        <v>131</v>
      </c>
      <c r="D34" s="23">
        <v>158</v>
      </c>
      <c r="E34" s="23">
        <v>145</v>
      </c>
      <c r="F34" s="23">
        <v>117</v>
      </c>
      <c r="G34" s="23">
        <v>149</v>
      </c>
      <c r="H34" s="23">
        <v>71</v>
      </c>
      <c r="I34" s="23">
        <f>B34+C34+D34+E34+F34+G34+H34</f>
        <v>907</v>
      </c>
      <c r="J34" s="15"/>
    </row>
    <row r="35" spans="1:10" ht="15" customHeight="1" thickBot="1">
      <c r="A35" s="22"/>
      <c r="B35" s="23"/>
      <c r="C35" s="23"/>
      <c r="D35" s="23"/>
      <c r="E35" s="23"/>
      <c r="F35" s="23"/>
      <c r="G35" s="23"/>
      <c r="H35" s="23"/>
      <c r="I35" s="12"/>
      <c r="J35" s="15"/>
    </row>
    <row r="36" spans="1:10" ht="15" thickBot="1">
      <c r="A36" s="28" t="s">
        <v>46</v>
      </c>
      <c r="B36" s="29">
        <v>15</v>
      </c>
      <c r="C36" s="29">
        <v>20</v>
      </c>
      <c r="D36" s="29">
        <v>8</v>
      </c>
      <c r="E36" s="29">
        <v>4</v>
      </c>
      <c r="F36" s="29">
        <v>20</v>
      </c>
      <c r="G36" s="29">
        <v>7</v>
      </c>
      <c r="H36" s="29">
        <v>6</v>
      </c>
      <c r="I36" s="27">
        <f t="shared" si="4"/>
        <v>80</v>
      </c>
      <c r="J36" s="30"/>
    </row>
    <row r="37" spans="1:10" ht="15" thickBot="1">
      <c r="A37" s="31" t="s">
        <v>47</v>
      </c>
      <c r="B37" s="32">
        <v>23</v>
      </c>
      <c r="C37" s="32">
        <v>9</v>
      </c>
      <c r="D37" s="32">
        <v>21</v>
      </c>
      <c r="E37" s="32">
        <v>28</v>
      </c>
      <c r="F37" s="32">
        <v>17</v>
      </c>
      <c r="G37" s="32">
        <v>39</v>
      </c>
      <c r="H37" s="32">
        <v>11</v>
      </c>
      <c r="I37" s="27">
        <f t="shared" si="4"/>
        <v>148</v>
      </c>
      <c r="J37" s="30"/>
    </row>
    <row r="38" spans="1:10" ht="18.600000000000001" customHeight="1" thickBot="1">
      <c r="A38" s="31" t="s">
        <v>26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27">
        <f t="shared" si="4"/>
        <v>0</v>
      </c>
      <c r="J38" s="30"/>
    </row>
    <row r="39" spans="1:10" ht="15" thickBot="1">
      <c r="A39" s="28" t="s">
        <v>28</v>
      </c>
      <c r="B39" s="33">
        <f t="shared" ref="B39:I39" si="6">B33+B36+B37+B38</f>
        <v>722</v>
      </c>
      <c r="C39" s="33">
        <f t="shared" si="6"/>
        <v>836</v>
      </c>
      <c r="D39" s="33">
        <f t="shared" si="6"/>
        <v>829</v>
      </c>
      <c r="E39" s="33">
        <f t="shared" si="6"/>
        <v>851</v>
      </c>
      <c r="F39" s="33">
        <f t="shared" si="6"/>
        <v>615</v>
      </c>
      <c r="G39" s="33">
        <f t="shared" si="6"/>
        <v>734</v>
      </c>
      <c r="H39" s="33">
        <f t="shared" si="6"/>
        <v>434</v>
      </c>
      <c r="I39" s="33">
        <f t="shared" si="6"/>
        <v>5021</v>
      </c>
      <c r="J39" s="30"/>
    </row>
    <row r="40" spans="1:10" ht="15" thickBot="1">
      <c r="A40" s="34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5" thickBot="1">
      <c r="A41" s="35" t="s">
        <v>39</v>
      </c>
      <c r="B41" s="36">
        <v>359</v>
      </c>
      <c r="C41" s="37">
        <v>405</v>
      </c>
      <c r="D41" s="37">
        <v>423</v>
      </c>
      <c r="E41" s="37">
        <v>440</v>
      </c>
      <c r="F41" s="37">
        <v>321</v>
      </c>
      <c r="G41" s="37">
        <v>374</v>
      </c>
      <c r="H41" s="37">
        <v>223</v>
      </c>
      <c r="I41" s="37">
        <f>B41+C41+D41+E41+F41+G41+H41</f>
        <v>2545</v>
      </c>
      <c r="J41" s="46"/>
    </row>
    <row r="42" spans="1:10" ht="15" thickBot="1">
      <c r="A42" s="38" t="s">
        <v>27</v>
      </c>
      <c r="B42" s="39">
        <v>363</v>
      </c>
      <c r="C42" s="40">
        <v>431</v>
      </c>
      <c r="D42" s="40">
        <v>406</v>
      </c>
      <c r="E42" s="40">
        <v>411</v>
      </c>
      <c r="F42" s="40">
        <v>294</v>
      </c>
      <c r="G42" s="40">
        <v>360</v>
      </c>
      <c r="H42" s="40">
        <v>211</v>
      </c>
      <c r="I42" s="37">
        <f>B42+C42+D42+E42+F42+G42+H42</f>
        <v>2476</v>
      </c>
      <c r="J42" s="47"/>
    </row>
    <row r="43" spans="1:10" ht="15" thickBot="1">
      <c r="A43" s="41" t="s">
        <v>29</v>
      </c>
      <c r="B43" s="18">
        <f>SUM(B41:B42)</f>
        <v>722</v>
      </c>
      <c r="C43" s="18">
        <f t="shared" ref="C43:H43" si="7">SUM(C41:C42)</f>
        <v>836</v>
      </c>
      <c r="D43" s="18">
        <f t="shared" si="7"/>
        <v>829</v>
      </c>
      <c r="E43" s="18">
        <f t="shared" si="7"/>
        <v>851</v>
      </c>
      <c r="F43" s="18">
        <f t="shared" si="7"/>
        <v>615</v>
      </c>
      <c r="G43" s="18">
        <f t="shared" si="7"/>
        <v>734</v>
      </c>
      <c r="H43" s="18">
        <f t="shared" si="7"/>
        <v>434</v>
      </c>
      <c r="I43" s="18">
        <f>I41+I42</f>
        <v>5021</v>
      </c>
      <c r="J43" s="48"/>
    </row>
    <row r="44" spans="1:10">
      <c r="A44" s="42"/>
      <c r="B44" s="15"/>
      <c r="C44" s="15"/>
      <c r="D44" s="15"/>
      <c r="E44" s="15"/>
      <c r="F44" s="15"/>
      <c r="G44" s="15"/>
      <c r="H44" s="15"/>
      <c r="I44" s="15"/>
      <c r="J44" s="46"/>
    </row>
    <row r="45" spans="1:10">
      <c r="A45" s="43" t="s">
        <v>30</v>
      </c>
      <c r="B45" s="15"/>
      <c r="C45" s="15"/>
      <c r="D45" s="15"/>
      <c r="E45" s="15"/>
      <c r="F45" s="49"/>
      <c r="G45" s="49"/>
      <c r="H45" s="49"/>
      <c r="I45" s="44"/>
      <c r="J45" s="47"/>
    </row>
    <row r="46" spans="1:10" ht="15" thickBot="1">
      <c r="J46" s="48"/>
    </row>
  </sheetData>
  <mergeCells count="3">
    <mergeCell ref="J41:J43"/>
    <mergeCell ref="F45:H45"/>
    <mergeCell ref="J44:J46"/>
  </mergeCells>
  <pageMargins left="0.22" right="0.28999999999999998" top="0.21" bottom="0.2" header="0.16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2018-03-06T00:00:40Z</dcterms:modified>
</cp:coreProperties>
</file>